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INICIO\1 EB INICIO FEBRERO-JULIO 2024\"/>
    </mc:Choice>
  </mc:AlternateContent>
  <xr:revisionPtr revIDLastSave="0" documentId="8_{AAA5233C-DFBA-41F1-A5A0-9AB0375B6299}" xr6:coauthVersionLast="47" xr6:coauthVersionMax="47" xr10:uidLastSave="{00000000-0000-0000-0000-000000000000}"/>
  <bookViews>
    <workbookView xWindow="-120" yWindow="-120" windowWidth="29040" windowHeight="15840" xr2:uid="{00000000-000D-0000-FFFF-FFFF00000000}"/>
  </bookViews>
  <sheets>
    <sheet name="EB 01" sheetId="3" r:id="rId1"/>
    <sheet name="EB 04" sheetId="2" r:id="rId2"/>
    <sheet name="EB 04_A1 " sheetId="1" r:id="rId3"/>
  </sheets>
  <definedNames>
    <definedName name="_xlnm._FilterDatabase" localSheetId="0" hidden="1">'EB 01'!$A$9:$P$11</definedName>
    <definedName name="_xlnm._FilterDatabase" localSheetId="2" hidden="1">'EB 04_A1 '!$E$5:$E$986</definedName>
    <definedName name="_xlnm.Print_Area" localSheetId="0">'EB 01'!$A$1:$W$138</definedName>
    <definedName name="_xlnm.Print_Area" localSheetId="1">'EB 04'!$A$1:$D$134</definedName>
    <definedName name="_xlnm.Print_Titles" localSheetId="1">'EB 04'!$A:$C</definedName>
  </definedNames>
  <calcPr calcId="181029"/>
</workbook>
</file>

<file path=xl/calcChain.xml><?xml version="1.0" encoding="utf-8"?>
<calcChain xmlns="http://schemas.openxmlformats.org/spreadsheetml/2006/main">
  <c r="S137" i="3" l="1"/>
  <c r="Q137" i="3"/>
  <c r="P137" i="3"/>
  <c r="O137" i="3"/>
  <c r="M137" i="3"/>
  <c r="L137" i="3"/>
  <c r="K137" i="3"/>
  <c r="I137" i="3"/>
  <c r="H137" i="3"/>
  <c r="G137" i="3"/>
  <c r="V136" i="3"/>
  <c r="U136" i="3"/>
  <c r="T136" i="3"/>
  <c r="R136" i="3"/>
  <c r="N136" i="3"/>
  <c r="J136" i="3"/>
  <c r="W136" i="3" s="1"/>
  <c r="V135" i="3"/>
  <c r="U135" i="3"/>
  <c r="T135" i="3"/>
  <c r="R135" i="3"/>
  <c r="N135" i="3"/>
  <c r="W135" i="3" s="1"/>
  <c r="J135" i="3"/>
  <c r="V134" i="3"/>
  <c r="U134" i="3"/>
  <c r="T134" i="3"/>
  <c r="R134" i="3"/>
  <c r="W134" i="3" s="1"/>
  <c r="N134" i="3"/>
  <c r="J134" i="3"/>
  <c r="V133" i="3"/>
  <c r="U133" i="3"/>
  <c r="T133" i="3"/>
  <c r="R133" i="3"/>
  <c r="N133" i="3"/>
  <c r="J133" i="3"/>
  <c r="W133" i="3" s="1"/>
  <c r="V132" i="3"/>
  <c r="U132" i="3"/>
  <c r="T132" i="3"/>
  <c r="R132" i="3"/>
  <c r="N132" i="3"/>
  <c r="J132" i="3"/>
  <c r="W132" i="3" s="1"/>
  <c r="V131" i="3"/>
  <c r="U131" i="3"/>
  <c r="T131" i="3"/>
  <c r="R131" i="3"/>
  <c r="N131" i="3"/>
  <c r="W131" i="3" s="1"/>
  <c r="J131" i="3"/>
  <c r="V130" i="3"/>
  <c r="U130" i="3"/>
  <c r="T130" i="3"/>
  <c r="R130" i="3"/>
  <c r="W130" i="3" s="1"/>
  <c r="N130" i="3"/>
  <c r="J130" i="3"/>
  <c r="V129" i="3"/>
  <c r="U129" i="3"/>
  <c r="T129" i="3"/>
  <c r="R129" i="3"/>
  <c r="N129" i="3"/>
  <c r="J129" i="3"/>
  <c r="W129" i="3" s="1"/>
  <c r="V128" i="3"/>
  <c r="U128" i="3"/>
  <c r="T128" i="3"/>
  <c r="R128" i="3"/>
  <c r="N128" i="3"/>
  <c r="J128" i="3"/>
  <c r="W128" i="3" s="1"/>
  <c r="V127" i="3"/>
  <c r="U127" i="3"/>
  <c r="T127" i="3"/>
  <c r="R127" i="3"/>
  <c r="N127" i="3"/>
  <c r="W127" i="3" s="1"/>
  <c r="J127" i="3"/>
  <c r="W126" i="3"/>
  <c r="V126" i="3"/>
  <c r="U126" i="3"/>
  <c r="T126" i="3"/>
  <c r="R126" i="3"/>
  <c r="N126" i="3"/>
  <c r="J126" i="3"/>
  <c r="V125" i="3"/>
  <c r="U125" i="3"/>
  <c r="T125" i="3"/>
  <c r="R125" i="3"/>
  <c r="N125" i="3"/>
  <c r="J125" i="3"/>
  <c r="W125" i="3" s="1"/>
  <c r="V124" i="3"/>
  <c r="U124" i="3"/>
  <c r="T124" i="3"/>
  <c r="R124" i="3"/>
  <c r="N124" i="3"/>
  <c r="J124" i="3"/>
  <c r="W124" i="3" s="1"/>
  <c r="V123" i="3"/>
  <c r="U123" i="3"/>
  <c r="T123" i="3"/>
  <c r="R123" i="3"/>
  <c r="N123" i="3"/>
  <c r="W123" i="3" s="1"/>
  <c r="J123" i="3"/>
  <c r="V122" i="3"/>
  <c r="U122" i="3"/>
  <c r="T122" i="3"/>
  <c r="R122" i="3"/>
  <c r="W122" i="3" s="1"/>
  <c r="N122" i="3"/>
  <c r="J122" i="3"/>
  <c r="V121" i="3"/>
  <c r="U121" i="3"/>
  <c r="T121" i="3"/>
  <c r="R121" i="3"/>
  <c r="N121" i="3"/>
  <c r="J121" i="3"/>
  <c r="W121" i="3" s="1"/>
  <c r="V120" i="3"/>
  <c r="U120" i="3"/>
  <c r="T120" i="3"/>
  <c r="R120" i="3"/>
  <c r="N120" i="3"/>
  <c r="J120" i="3"/>
  <c r="W120" i="3" s="1"/>
  <c r="V119" i="3"/>
  <c r="U119" i="3"/>
  <c r="T119" i="3"/>
  <c r="R119" i="3"/>
  <c r="N119" i="3"/>
  <c r="W119" i="3" s="1"/>
  <c r="J119" i="3"/>
  <c r="V118" i="3"/>
  <c r="U118" i="3"/>
  <c r="T118" i="3"/>
  <c r="R118" i="3"/>
  <c r="W118" i="3" s="1"/>
  <c r="N118" i="3"/>
  <c r="J118" i="3"/>
  <c r="V117" i="3"/>
  <c r="U117" i="3"/>
  <c r="T117" i="3"/>
  <c r="R117" i="3"/>
  <c r="N117" i="3"/>
  <c r="J117" i="3"/>
  <c r="W117" i="3" s="1"/>
  <c r="V116" i="3"/>
  <c r="U116" i="3"/>
  <c r="T116" i="3"/>
  <c r="R116" i="3"/>
  <c r="N116" i="3"/>
  <c r="J116" i="3"/>
  <c r="W116" i="3" s="1"/>
  <c r="V115" i="3"/>
  <c r="U115" i="3"/>
  <c r="T115" i="3"/>
  <c r="R115" i="3"/>
  <c r="N115" i="3"/>
  <c r="W115" i="3" s="1"/>
  <c r="J115" i="3"/>
  <c r="V114" i="3"/>
  <c r="U114" i="3"/>
  <c r="T114" i="3"/>
  <c r="R114" i="3"/>
  <c r="W114" i="3" s="1"/>
  <c r="N114" i="3"/>
  <c r="J114" i="3"/>
  <c r="V113" i="3"/>
  <c r="U113" i="3"/>
  <c r="T113" i="3"/>
  <c r="R113" i="3"/>
  <c r="N113" i="3"/>
  <c r="J113" i="3"/>
  <c r="W113" i="3" s="1"/>
  <c r="V112" i="3"/>
  <c r="U112" i="3"/>
  <c r="T112" i="3"/>
  <c r="R112" i="3"/>
  <c r="N112" i="3"/>
  <c r="J112" i="3"/>
  <c r="W112" i="3" s="1"/>
  <c r="V111" i="3"/>
  <c r="U111" i="3"/>
  <c r="T111" i="3"/>
  <c r="R111" i="3"/>
  <c r="N111" i="3"/>
  <c r="W111" i="3" s="1"/>
  <c r="J111" i="3"/>
  <c r="V110" i="3"/>
  <c r="U110" i="3"/>
  <c r="T110" i="3"/>
  <c r="R110" i="3"/>
  <c r="W110" i="3" s="1"/>
  <c r="N110" i="3"/>
  <c r="J110" i="3"/>
  <c r="V109" i="3"/>
  <c r="U109" i="3"/>
  <c r="T109" i="3"/>
  <c r="R109" i="3"/>
  <c r="N109" i="3"/>
  <c r="J109" i="3"/>
  <c r="W109" i="3" s="1"/>
  <c r="V108" i="3"/>
  <c r="U108" i="3"/>
  <c r="T108" i="3"/>
  <c r="R108" i="3"/>
  <c r="N108" i="3"/>
  <c r="J108" i="3"/>
  <c r="W108" i="3" s="1"/>
  <c r="V107" i="3"/>
  <c r="U107" i="3"/>
  <c r="T107" i="3"/>
  <c r="R107" i="3"/>
  <c r="N107" i="3"/>
  <c r="W107" i="3" s="1"/>
  <c r="J107" i="3"/>
  <c r="V106" i="3"/>
  <c r="U106" i="3"/>
  <c r="T106" i="3"/>
  <c r="R106" i="3"/>
  <c r="W106" i="3" s="1"/>
  <c r="N106" i="3"/>
  <c r="J106" i="3"/>
  <c r="V105" i="3"/>
  <c r="U105" i="3"/>
  <c r="T105" i="3"/>
  <c r="R105" i="3"/>
  <c r="N105" i="3"/>
  <c r="J105" i="3"/>
  <c r="W105" i="3" s="1"/>
  <c r="V104" i="3"/>
  <c r="U104" i="3"/>
  <c r="T104" i="3"/>
  <c r="R104" i="3"/>
  <c r="N104" i="3"/>
  <c r="J104" i="3"/>
  <c r="W104" i="3" s="1"/>
  <c r="V103" i="3"/>
  <c r="U103" i="3"/>
  <c r="T103" i="3"/>
  <c r="R103" i="3"/>
  <c r="N103" i="3"/>
  <c r="W103" i="3" s="1"/>
  <c r="J103" i="3"/>
  <c r="V102" i="3"/>
  <c r="U102" i="3"/>
  <c r="T102" i="3"/>
  <c r="R102" i="3"/>
  <c r="W102" i="3" s="1"/>
  <c r="N102" i="3"/>
  <c r="J102" i="3"/>
  <c r="V101" i="3"/>
  <c r="U101" i="3"/>
  <c r="T101" i="3"/>
  <c r="R101" i="3"/>
  <c r="N101" i="3"/>
  <c r="J101" i="3"/>
  <c r="W101" i="3" s="1"/>
  <c r="V100" i="3"/>
  <c r="U100" i="3"/>
  <c r="T100" i="3"/>
  <c r="R100" i="3"/>
  <c r="N100" i="3"/>
  <c r="J100" i="3"/>
  <c r="W100" i="3" s="1"/>
  <c r="V99" i="3"/>
  <c r="U99" i="3"/>
  <c r="T99" i="3"/>
  <c r="T137" i="3" s="1"/>
  <c r="R99" i="3"/>
  <c r="N99" i="3"/>
  <c r="W99" i="3" s="1"/>
  <c r="J99" i="3"/>
  <c r="V98" i="3"/>
  <c r="U98" i="3"/>
  <c r="T98" i="3"/>
  <c r="R98" i="3"/>
  <c r="W98" i="3" s="1"/>
  <c r="N98" i="3"/>
  <c r="J98" i="3"/>
  <c r="V97" i="3"/>
  <c r="U97" i="3"/>
  <c r="T97" i="3"/>
  <c r="R97" i="3"/>
  <c r="N97" i="3"/>
  <c r="J97" i="3"/>
  <c r="W97" i="3" s="1"/>
  <c r="V96" i="3"/>
  <c r="V137" i="3" s="1"/>
  <c r="U96" i="3"/>
  <c r="U137" i="3" s="1"/>
  <c r="T96" i="3"/>
  <c r="R96" i="3"/>
  <c r="R137" i="3" s="1"/>
  <c r="N96" i="3"/>
  <c r="N137" i="3" s="1"/>
  <c r="J96" i="3"/>
  <c r="J137" i="3" s="1"/>
  <c r="S95" i="3"/>
  <c r="Q94" i="3"/>
  <c r="Q95" i="3" s="1"/>
  <c r="P94" i="3"/>
  <c r="R94" i="3" s="1"/>
  <c r="O94" i="3"/>
  <c r="O95" i="3" s="1"/>
  <c r="M94" i="3"/>
  <c r="M95" i="3" s="1"/>
  <c r="L94" i="3"/>
  <c r="N94" i="3" s="1"/>
  <c r="K94" i="3"/>
  <c r="K95" i="3" s="1"/>
  <c r="I94" i="3"/>
  <c r="I95" i="3" s="1"/>
  <c r="H94" i="3"/>
  <c r="U94" i="3" s="1"/>
  <c r="G94" i="3"/>
  <c r="G95" i="3" s="1"/>
  <c r="V93" i="3"/>
  <c r="U93" i="3"/>
  <c r="T93" i="3"/>
  <c r="R93" i="3"/>
  <c r="N93" i="3"/>
  <c r="J93" i="3"/>
  <c r="W93" i="3" s="1"/>
  <c r="V92" i="3"/>
  <c r="U92" i="3"/>
  <c r="T92" i="3"/>
  <c r="R92" i="3"/>
  <c r="N92" i="3"/>
  <c r="W92" i="3" s="1"/>
  <c r="J92" i="3"/>
  <c r="R91" i="3"/>
  <c r="Q91" i="3"/>
  <c r="P91" i="3"/>
  <c r="O91" i="3"/>
  <c r="N91" i="3"/>
  <c r="M91" i="3"/>
  <c r="L91" i="3"/>
  <c r="K91" i="3"/>
  <c r="J91" i="3"/>
  <c r="W91" i="3" s="1"/>
  <c r="I91" i="3"/>
  <c r="V91" i="3" s="1"/>
  <c r="H91" i="3"/>
  <c r="U91" i="3" s="1"/>
  <c r="G91" i="3"/>
  <c r="T91" i="3" s="1"/>
  <c r="V90" i="3"/>
  <c r="U90" i="3"/>
  <c r="T90" i="3"/>
  <c r="R90" i="3"/>
  <c r="W90" i="3" s="1"/>
  <c r="N90" i="3"/>
  <c r="J90" i="3"/>
  <c r="V89" i="3"/>
  <c r="U89" i="3"/>
  <c r="T89" i="3"/>
  <c r="R89" i="3"/>
  <c r="N89" i="3"/>
  <c r="J89" i="3"/>
  <c r="W89" i="3" s="1"/>
  <c r="V88" i="3"/>
  <c r="U88" i="3"/>
  <c r="T88" i="3"/>
  <c r="R88" i="3"/>
  <c r="N88" i="3"/>
  <c r="J88" i="3"/>
  <c r="W88" i="3" s="1"/>
  <c r="V87" i="3"/>
  <c r="U87" i="3"/>
  <c r="T87" i="3"/>
  <c r="R87" i="3"/>
  <c r="N87" i="3"/>
  <c r="W87" i="3" s="1"/>
  <c r="V86" i="3"/>
  <c r="U86" i="3"/>
  <c r="T86" i="3"/>
  <c r="R86" i="3"/>
  <c r="N86" i="3"/>
  <c r="J86" i="3"/>
  <c r="W86" i="3" s="1"/>
  <c r="Q85" i="3"/>
  <c r="P85" i="3"/>
  <c r="R85" i="3" s="1"/>
  <c r="O85" i="3"/>
  <c r="M85" i="3"/>
  <c r="L85" i="3"/>
  <c r="N85" i="3" s="1"/>
  <c r="K85" i="3"/>
  <c r="I85" i="3"/>
  <c r="V85" i="3" s="1"/>
  <c r="H85" i="3"/>
  <c r="J85" i="3" s="1"/>
  <c r="W85" i="3" s="1"/>
  <c r="G85" i="3"/>
  <c r="T85" i="3" s="1"/>
  <c r="V84" i="3"/>
  <c r="U84" i="3"/>
  <c r="T84" i="3"/>
  <c r="J84" i="3"/>
  <c r="W84" i="3" s="1"/>
  <c r="V83" i="3"/>
  <c r="U83" i="3"/>
  <c r="T83" i="3"/>
  <c r="R83" i="3"/>
  <c r="N83" i="3"/>
  <c r="J83" i="3"/>
  <c r="W83" i="3" s="1"/>
  <c r="V82" i="3"/>
  <c r="U82" i="3"/>
  <c r="T82" i="3"/>
  <c r="R82" i="3"/>
  <c r="N82" i="3"/>
  <c r="J82" i="3"/>
  <c r="W82" i="3" s="1"/>
  <c r="V81" i="3"/>
  <c r="U81" i="3"/>
  <c r="T81" i="3"/>
  <c r="R81" i="3"/>
  <c r="N81" i="3"/>
  <c r="W81" i="3" s="1"/>
  <c r="J81" i="3"/>
  <c r="V80" i="3"/>
  <c r="U80" i="3"/>
  <c r="T80" i="3"/>
  <c r="R80" i="3"/>
  <c r="W80" i="3" s="1"/>
  <c r="N80" i="3"/>
  <c r="J80" i="3"/>
  <c r="Q79" i="3"/>
  <c r="P79" i="3"/>
  <c r="R79" i="3" s="1"/>
  <c r="O79" i="3"/>
  <c r="M79" i="3"/>
  <c r="L79" i="3"/>
  <c r="N79" i="3" s="1"/>
  <c r="K79" i="3"/>
  <c r="I79" i="3"/>
  <c r="V79" i="3" s="1"/>
  <c r="H79" i="3"/>
  <c r="U79" i="3" s="1"/>
  <c r="G79" i="3"/>
  <c r="T79" i="3" s="1"/>
  <c r="V78" i="3"/>
  <c r="U78" i="3"/>
  <c r="T78" i="3"/>
  <c r="R78" i="3"/>
  <c r="N78" i="3"/>
  <c r="J78" i="3"/>
  <c r="W78" i="3" s="1"/>
  <c r="V77" i="3"/>
  <c r="U77" i="3"/>
  <c r="T77" i="3"/>
  <c r="R77" i="3"/>
  <c r="N77" i="3"/>
  <c r="J77" i="3"/>
  <c r="W77" i="3" s="1"/>
  <c r="V76" i="3"/>
  <c r="U76" i="3"/>
  <c r="T76" i="3"/>
  <c r="R76" i="3"/>
  <c r="N76" i="3"/>
  <c r="W76" i="3" s="1"/>
  <c r="V75" i="3"/>
  <c r="U75" i="3"/>
  <c r="T75" i="3"/>
  <c r="R75" i="3"/>
  <c r="N75" i="3"/>
  <c r="J75" i="3"/>
  <c r="W75" i="3" s="1"/>
  <c r="V74" i="3"/>
  <c r="U74" i="3"/>
  <c r="T74" i="3"/>
  <c r="R74" i="3"/>
  <c r="N74" i="3"/>
  <c r="J74" i="3"/>
  <c r="W74" i="3" s="1"/>
  <c r="V73" i="3"/>
  <c r="U73" i="3"/>
  <c r="T73" i="3"/>
  <c r="R73" i="3"/>
  <c r="N73" i="3"/>
  <c r="W73" i="3" s="1"/>
  <c r="J73" i="3"/>
  <c r="R72" i="3"/>
  <c r="Q72" i="3"/>
  <c r="P72" i="3"/>
  <c r="O72" i="3"/>
  <c r="N72" i="3"/>
  <c r="M72" i="3"/>
  <c r="L72" i="3"/>
  <c r="K72" i="3"/>
  <c r="J72" i="3"/>
  <c r="W72" i="3" s="1"/>
  <c r="I72" i="3"/>
  <c r="V72" i="3" s="1"/>
  <c r="H72" i="3"/>
  <c r="U72" i="3" s="1"/>
  <c r="G72" i="3"/>
  <c r="T72" i="3" s="1"/>
  <c r="V71" i="3"/>
  <c r="U71" i="3"/>
  <c r="T71" i="3"/>
  <c r="R71" i="3"/>
  <c r="W71" i="3" s="1"/>
  <c r="N71" i="3"/>
  <c r="J71" i="3"/>
  <c r="V70" i="3"/>
  <c r="U70" i="3"/>
  <c r="T70" i="3"/>
  <c r="R70" i="3"/>
  <c r="N70" i="3"/>
  <c r="J70" i="3"/>
  <c r="W70" i="3" s="1"/>
  <c r="Q69" i="3"/>
  <c r="P69" i="3"/>
  <c r="R69" i="3" s="1"/>
  <c r="O69" i="3"/>
  <c r="M69" i="3"/>
  <c r="L69" i="3"/>
  <c r="N69" i="3" s="1"/>
  <c r="K69" i="3"/>
  <c r="I69" i="3"/>
  <c r="V69" i="3" s="1"/>
  <c r="H69" i="3"/>
  <c r="J69" i="3" s="1"/>
  <c r="W69" i="3" s="1"/>
  <c r="G69" i="3"/>
  <c r="T69" i="3" s="1"/>
  <c r="V68" i="3"/>
  <c r="U68" i="3"/>
  <c r="T68" i="3"/>
  <c r="R68" i="3"/>
  <c r="N68" i="3"/>
  <c r="J68" i="3"/>
  <c r="W68" i="3" s="1"/>
  <c r="V67" i="3"/>
  <c r="U67" i="3"/>
  <c r="T67" i="3"/>
  <c r="R67" i="3"/>
  <c r="N67" i="3"/>
  <c r="W67" i="3" s="1"/>
  <c r="J67" i="3"/>
  <c r="V66" i="3"/>
  <c r="U66" i="3"/>
  <c r="T66" i="3"/>
  <c r="R66" i="3"/>
  <c r="W66" i="3" s="1"/>
  <c r="N66" i="3"/>
  <c r="J66" i="3"/>
  <c r="V65" i="3"/>
  <c r="U65" i="3"/>
  <c r="T65" i="3"/>
  <c r="R65" i="3"/>
  <c r="N65" i="3"/>
  <c r="J65" i="3"/>
  <c r="W65" i="3" s="1"/>
  <c r="V64" i="3"/>
  <c r="U64" i="3"/>
  <c r="T64" i="3"/>
  <c r="R64" i="3"/>
  <c r="N64" i="3"/>
  <c r="J64" i="3"/>
  <c r="W64" i="3" s="1"/>
  <c r="Q63" i="3"/>
  <c r="R63" i="3" s="1"/>
  <c r="P63" i="3"/>
  <c r="O63" i="3"/>
  <c r="M63" i="3"/>
  <c r="N63" i="3" s="1"/>
  <c r="L63" i="3"/>
  <c r="K63" i="3"/>
  <c r="I63" i="3"/>
  <c r="J63" i="3" s="1"/>
  <c r="H63" i="3"/>
  <c r="U63" i="3" s="1"/>
  <c r="G63" i="3"/>
  <c r="T63" i="3" s="1"/>
  <c r="V62" i="3"/>
  <c r="U62" i="3"/>
  <c r="T62" i="3"/>
  <c r="R62" i="3"/>
  <c r="N62" i="3"/>
  <c r="W62" i="3" s="1"/>
  <c r="J62" i="3"/>
  <c r="V61" i="3"/>
  <c r="U61" i="3"/>
  <c r="T61" i="3"/>
  <c r="R61" i="3"/>
  <c r="W61" i="3" s="1"/>
  <c r="N61" i="3"/>
  <c r="J61" i="3"/>
  <c r="V60" i="3"/>
  <c r="U60" i="3"/>
  <c r="T60" i="3"/>
  <c r="R60" i="3"/>
  <c r="N60" i="3"/>
  <c r="J60" i="3"/>
  <c r="W60" i="3" s="1"/>
  <c r="V59" i="3"/>
  <c r="U59" i="3"/>
  <c r="T59" i="3"/>
  <c r="R59" i="3"/>
  <c r="N59" i="3"/>
  <c r="J59" i="3"/>
  <c r="W59" i="3" s="1"/>
  <c r="V58" i="3"/>
  <c r="U58" i="3"/>
  <c r="T58" i="3"/>
  <c r="R58" i="3"/>
  <c r="N58" i="3"/>
  <c r="W58" i="3" s="1"/>
  <c r="J58" i="3"/>
  <c r="W57" i="3"/>
  <c r="V57" i="3"/>
  <c r="U57" i="3"/>
  <c r="T57" i="3"/>
  <c r="R57" i="3"/>
  <c r="N57" i="3"/>
  <c r="J57" i="3"/>
  <c r="V56" i="3"/>
  <c r="U56" i="3"/>
  <c r="T56" i="3"/>
  <c r="R56" i="3"/>
  <c r="N56" i="3"/>
  <c r="J56" i="3"/>
  <c r="W56" i="3" s="1"/>
  <c r="V55" i="3"/>
  <c r="U55" i="3"/>
  <c r="T55" i="3"/>
  <c r="R55" i="3"/>
  <c r="N55" i="3"/>
  <c r="J55" i="3"/>
  <c r="W55" i="3" s="1"/>
  <c r="Q54" i="3"/>
  <c r="R54" i="3" s="1"/>
  <c r="P54" i="3"/>
  <c r="O54" i="3"/>
  <c r="O138" i="3" s="1"/>
  <c r="M54" i="3"/>
  <c r="N54" i="3" s="1"/>
  <c r="L54" i="3"/>
  <c r="K54" i="3"/>
  <c r="K138" i="3" s="1"/>
  <c r="I54" i="3"/>
  <c r="J54" i="3" s="1"/>
  <c r="W54" i="3" s="1"/>
  <c r="H54" i="3"/>
  <c r="U54" i="3" s="1"/>
  <c r="G54" i="3"/>
  <c r="G138" i="3" s="1"/>
  <c r="V53" i="3"/>
  <c r="U53" i="3"/>
  <c r="T53" i="3"/>
  <c r="R53" i="3"/>
  <c r="N53" i="3"/>
  <c r="W53" i="3" s="1"/>
  <c r="J53" i="3"/>
  <c r="V52" i="3"/>
  <c r="U52" i="3"/>
  <c r="T52" i="3"/>
  <c r="R52" i="3"/>
  <c r="W52" i="3" s="1"/>
  <c r="N52" i="3"/>
  <c r="J52" i="3"/>
  <c r="V51" i="3"/>
  <c r="U51" i="3"/>
  <c r="T51" i="3"/>
  <c r="R51" i="3"/>
  <c r="N51" i="3"/>
  <c r="J51" i="3"/>
  <c r="W51" i="3" s="1"/>
  <c r="V50" i="3"/>
  <c r="U50" i="3"/>
  <c r="T50" i="3"/>
  <c r="R50" i="3"/>
  <c r="N50" i="3"/>
  <c r="J50" i="3"/>
  <c r="W50" i="3" s="1"/>
  <c r="V48" i="3"/>
  <c r="U48" i="3"/>
  <c r="T48" i="3"/>
  <c r="R48" i="3"/>
  <c r="N48" i="3"/>
  <c r="W48" i="3" s="1"/>
  <c r="J48" i="3"/>
  <c r="R47" i="3"/>
  <c r="Q47" i="3"/>
  <c r="P47" i="3"/>
  <c r="O47" i="3"/>
  <c r="N47" i="3"/>
  <c r="M47" i="3"/>
  <c r="L47" i="3"/>
  <c r="K47" i="3"/>
  <c r="J47" i="3"/>
  <c r="W47" i="3" s="1"/>
  <c r="I47" i="3"/>
  <c r="V47" i="3" s="1"/>
  <c r="H47" i="3"/>
  <c r="U47" i="3" s="1"/>
  <c r="G47" i="3"/>
  <c r="T47" i="3" s="1"/>
  <c r="V46" i="3"/>
  <c r="U46" i="3"/>
  <c r="T46" i="3"/>
  <c r="R46" i="3"/>
  <c r="W46" i="3" s="1"/>
  <c r="N46" i="3"/>
  <c r="J46" i="3"/>
  <c r="V45" i="3"/>
  <c r="U45" i="3"/>
  <c r="T45" i="3"/>
  <c r="R45" i="3"/>
  <c r="N45" i="3"/>
  <c r="J45" i="3"/>
  <c r="W45" i="3" s="1"/>
  <c r="V44" i="3"/>
  <c r="U44" i="3"/>
  <c r="T44" i="3"/>
  <c r="R44" i="3"/>
  <c r="N44" i="3"/>
  <c r="J44" i="3"/>
  <c r="W44" i="3" s="1"/>
  <c r="V43" i="3"/>
  <c r="U43" i="3"/>
  <c r="T43" i="3"/>
  <c r="R43" i="3"/>
  <c r="N43" i="3"/>
  <c r="J43" i="3"/>
  <c r="W43" i="3" s="1"/>
  <c r="R42" i="3"/>
  <c r="Q42" i="3"/>
  <c r="P42" i="3"/>
  <c r="O42" i="3"/>
  <c r="N42" i="3"/>
  <c r="M42" i="3"/>
  <c r="L42" i="3"/>
  <c r="K42" i="3"/>
  <c r="J42" i="3"/>
  <c r="W42" i="3" s="1"/>
  <c r="I42" i="3"/>
  <c r="V42" i="3" s="1"/>
  <c r="H42" i="3"/>
  <c r="U42" i="3" s="1"/>
  <c r="G42" i="3"/>
  <c r="T42" i="3" s="1"/>
  <c r="V41" i="3"/>
  <c r="U41" i="3"/>
  <c r="T41" i="3"/>
  <c r="R41" i="3"/>
  <c r="W41" i="3" s="1"/>
  <c r="N41" i="3"/>
  <c r="J41" i="3"/>
  <c r="V40" i="3"/>
  <c r="U40" i="3"/>
  <c r="T40" i="3"/>
  <c r="R40" i="3"/>
  <c r="N40" i="3"/>
  <c r="J40" i="3"/>
  <c r="W40" i="3" s="1"/>
  <c r="V39" i="3"/>
  <c r="U39" i="3"/>
  <c r="T39" i="3"/>
  <c r="R39" i="3"/>
  <c r="N39" i="3"/>
  <c r="J39" i="3"/>
  <c r="W39" i="3" s="1"/>
  <c r="V38" i="3"/>
  <c r="U38" i="3"/>
  <c r="T38" i="3"/>
  <c r="R38" i="3"/>
  <c r="N38" i="3"/>
  <c r="W38" i="3" s="1"/>
  <c r="J38" i="3"/>
  <c r="R37" i="3"/>
  <c r="Q37" i="3"/>
  <c r="P37" i="3"/>
  <c r="O37" i="3"/>
  <c r="N37" i="3"/>
  <c r="M37" i="3"/>
  <c r="L37" i="3"/>
  <c r="K37" i="3"/>
  <c r="J37" i="3"/>
  <c r="W37" i="3" s="1"/>
  <c r="I37" i="3"/>
  <c r="V37" i="3" s="1"/>
  <c r="H37" i="3"/>
  <c r="U37" i="3" s="1"/>
  <c r="G37" i="3"/>
  <c r="T37" i="3" s="1"/>
  <c r="V35" i="3"/>
  <c r="U35" i="3"/>
  <c r="T35" i="3"/>
  <c r="R35" i="3"/>
  <c r="W35" i="3" s="1"/>
  <c r="N35" i="3"/>
  <c r="J35" i="3"/>
  <c r="V34" i="3"/>
  <c r="U34" i="3"/>
  <c r="T34" i="3"/>
  <c r="R34" i="3"/>
  <c r="N34" i="3"/>
  <c r="J34" i="3"/>
  <c r="W34" i="3" s="1"/>
  <c r="V33" i="3"/>
  <c r="U33" i="3"/>
  <c r="T33" i="3"/>
  <c r="R33" i="3"/>
  <c r="N33" i="3"/>
  <c r="J33" i="3"/>
  <c r="W33" i="3" s="1"/>
  <c r="V32" i="3"/>
  <c r="U32" i="3"/>
  <c r="T32" i="3"/>
  <c r="R32" i="3"/>
  <c r="N32" i="3"/>
  <c r="J32" i="3"/>
  <c r="W32" i="3" s="1"/>
  <c r="V31" i="3"/>
  <c r="U31" i="3"/>
  <c r="T31" i="3"/>
  <c r="R31" i="3"/>
  <c r="W31" i="3" s="1"/>
  <c r="N31" i="3"/>
  <c r="J31" i="3"/>
  <c r="Q30" i="3"/>
  <c r="P30" i="3"/>
  <c r="R30" i="3" s="1"/>
  <c r="O30" i="3"/>
  <c r="M30" i="3"/>
  <c r="L30" i="3"/>
  <c r="N30" i="3" s="1"/>
  <c r="K30" i="3"/>
  <c r="I30" i="3"/>
  <c r="V30" i="3" s="1"/>
  <c r="H30" i="3"/>
  <c r="U30" i="3" s="1"/>
  <c r="G30" i="3"/>
  <c r="T30" i="3" s="1"/>
  <c r="V29" i="3"/>
  <c r="U29" i="3"/>
  <c r="T29" i="3"/>
  <c r="R29" i="3"/>
  <c r="N29" i="3"/>
  <c r="J29" i="3"/>
  <c r="W29" i="3" s="1"/>
  <c r="V28" i="3"/>
  <c r="U28" i="3"/>
  <c r="T28" i="3"/>
  <c r="R28" i="3"/>
  <c r="N28" i="3"/>
  <c r="J28" i="3"/>
  <c r="W28" i="3" s="1"/>
  <c r="V27" i="3"/>
  <c r="U27" i="3"/>
  <c r="T27" i="3"/>
  <c r="R27" i="3"/>
  <c r="N27" i="3"/>
  <c r="J27" i="3"/>
  <c r="W27" i="3" s="1"/>
  <c r="V26" i="3"/>
  <c r="U26" i="3"/>
  <c r="T26" i="3"/>
  <c r="R26" i="3"/>
  <c r="W26" i="3" s="1"/>
  <c r="N26" i="3"/>
  <c r="J26" i="3"/>
  <c r="V25" i="3"/>
  <c r="U25" i="3"/>
  <c r="T25" i="3"/>
  <c r="R25" i="3"/>
  <c r="N25" i="3"/>
  <c r="J25" i="3"/>
  <c r="W25" i="3" s="1"/>
  <c r="Q24" i="3"/>
  <c r="Q138" i="3" s="1"/>
  <c r="P24" i="3"/>
  <c r="R24" i="3" s="1"/>
  <c r="R138" i="3" s="1"/>
  <c r="O24" i="3"/>
  <c r="M24" i="3"/>
  <c r="M138" i="3" s="1"/>
  <c r="L24" i="3"/>
  <c r="N24" i="3" s="1"/>
  <c r="K24" i="3"/>
  <c r="I24" i="3"/>
  <c r="I138" i="3" s="1"/>
  <c r="H24" i="3"/>
  <c r="J24" i="3" s="1"/>
  <c r="G24" i="3"/>
  <c r="T24" i="3" s="1"/>
  <c r="V23" i="3"/>
  <c r="U23" i="3"/>
  <c r="T23" i="3"/>
  <c r="R23" i="3"/>
  <c r="N23" i="3"/>
  <c r="J23" i="3"/>
  <c r="W23" i="3" s="1"/>
  <c r="V22" i="3"/>
  <c r="U22" i="3"/>
  <c r="T22" i="3"/>
  <c r="R22" i="3"/>
  <c r="N22" i="3"/>
  <c r="J22" i="3"/>
  <c r="W22" i="3" s="1"/>
  <c r="V21" i="3"/>
  <c r="U21" i="3"/>
  <c r="T21" i="3"/>
  <c r="R21" i="3"/>
  <c r="W21" i="3" s="1"/>
  <c r="N21" i="3"/>
  <c r="J21" i="3"/>
  <c r="V20" i="3"/>
  <c r="U20" i="3"/>
  <c r="T20" i="3"/>
  <c r="R20" i="3"/>
  <c r="N20" i="3"/>
  <c r="J20" i="3"/>
  <c r="W20" i="3" s="1"/>
  <c r="V19" i="3"/>
  <c r="U19" i="3"/>
  <c r="T19" i="3"/>
  <c r="R19" i="3"/>
  <c r="N19" i="3"/>
  <c r="J19" i="3"/>
  <c r="W19" i="3" s="1"/>
  <c r="V18" i="3"/>
  <c r="U18" i="3"/>
  <c r="T18" i="3"/>
  <c r="R18" i="3"/>
  <c r="N18" i="3"/>
  <c r="J18" i="3"/>
  <c r="W18" i="3" s="1"/>
  <c r="V17" i="3"/>
  <c r="U17" i="3"/>
  <c r="T17" i="3"/>
  <c r="R17" i="3"/>
  <c r="W17" i="3" s="1"/>
  <c r="N17" i="3"/>
  <c r="J17" i="3"/>
  <c r="V16" i="3"/>
  <c r="U16" i="3"/>
  <c r="T16" i="3"/>
  <c r="R16" i="3"/>
  <c r="N16" i="3"/>
  <c r="W16" i="3" s="1"/>
  <c r="J16" i="3"/>
  <c r="V15" i="3"/>
  <c r="U15" i="3"/>
  <c r="T15" i="3"/>
  <c r="R15" i="3"/>
  <c r="N15" i="3"/>
  <c r="J15" i="3"/>
  <c r="W15" i="3" s="1"/>
  <c r="V14" i="3"/>
  <c r="U14" i="3"/>
  <c r="T14" i="3"/>
  <c r="R14" i="3"/>
  <c r="N14" i="3"/>
  <c r="J14" i="3"/>
  <c r="W14" i="3" s="1"/>
  <c r="K157" i="2"/>
  <c r="DW126" i="2"/>
  <c r="DV126" i="2"/>
  <c r="DU126" i="2"/>
  <c r="DS126" i="2"/>
  <c r="DR126" i="2"/>
  <c r="DQ126" i="2"/>
  <c r="DO126" i="2"/>
  <c r="DN126" i="2"/>
  <c r="DM126" i="2"/>
  <c r="DK126" i="2"/>
  <c r="DJ126" i="2"/>
  <c r="DI126" i="2"/>
  <c r="DG126" i="2"/>
  <c r="DF126" i="2"/>
  <c r="DE126" i="2"/>
  <c r="DC126" i="2"/>
  <c r="DB126" i="2"/>
  <c r="DA126" i="2"/>
  <c r="CY126" i="2"/>
  <c r="CX126" i="2"/>
  <c r="CW126" i="2"/>
  <c r="CU126" i="2"/>
  <c r="CT126" i="2"/>
  <c r="CS126" i="2"/>
  <c r="CQ126" i="2"/>
  <c r="CP126" i="2"/>
  <c r="CO126" i="2"/>
  <c r="CM126" i="2"/>
  <c r="CL126" i="2"/>
  <c r="CK126" i="2"/>
  <c r="CI126" i="2"/>
  <c r="CH126" i="2"/>
  <c r="CG126" i="2"/>
  <c r="CE126" i="2"/>
  <c r="CD126" i="2"/>
  <c r="CC126" i="2"/>
  <c r="CA126" i="2"/>
  <c r="BZ126" i="2"/>
  <c r="BY126" i="2"/>
  <c r="BW126" i="2"/>
  <c r="BV126" i="2"/>
  <c r="BU126" i="2"/>
  <c r="BS126" i="2"/>
  <c r="BR126" i="2"/>
  <c r="BQ126" i="2"/>
  <c r="BO126" i="2"/>
  <c r="BN126" i="2"/>
  <c r="BM126" i="2"/>
  <c r="BK126" i="2"/>
  <c r="BJ126" i="2"/>
  <c r="BI126" i="2"/>
  <c r="BG126" i="2"/>
  <c r="BF126" i="2"/>
  <c r="BE126" i="2"/>
  <c r="BC126" i="2"/>
  <c r="BB126" i="2"/>
  <c r="BA126" i="2"/>
  <c r="AY126" i="2"/>
  <c r="AX126" i="2"/>
  <c r="AW126" i="2"/>
  <c r="AU126" i="2"/>
  <c r="AT126" i="2"/>
  <c r="AS126" i="2"/>
  <c r="AQ126" i="2"/>
  <c r="AP126" i="2"/>
  <c r="AO126" i="2"/>
  <c r="AM126" i="2"/>
  <c r="AL126" i="2"/>
  <c r="AK126" i="2"/>
  <c r="AI126" i="2"/>
  <c r="AH126" i="2"/>
  <c r="AG126" i="2"/>
  <c r="AE126" i="2"/>
  <c r="AD126" i="2"/>
  <c r="AC126" i="2"/>
  <c r="AA126" i="2"/>
  <c r="Z126" i="2"/>
  <c r="Y126" i="2"/>
  <c r="W126" i="2"/>
  <c r="V126" i="2"/>
  <c r="U126" i="2"/>
  <c r="S126" i="2"/>
  <c r="R126" i="2"/>
  <c r="Q126" i="2"/>
  <c r="O126" i="2"/>
  <c r="N126" i="2"/>
  <c r="M126" i="2"/>
  <c r="K126" i="2"/>
  <c r="J126" i="2"/>
  <c r="I126" i="2"/>
  <c r="G126" i="2"/>
  <c r="F126" i="2"/>
  <c r="E126" i="2"/>
  <c r="DA125" i="2"/>
  <c r="S125" i="2"/>
  <c r="BJ124" i="2"/>
  <c r="DW123" i="2"/>
  <c r="DV123" i="2"/>
  <c r="DU123" i="2"/>
  <c r="DS123" i="2"/>
  <c r="DR123" i="2"/>
  <c r="DQ123" i="2"/>
  <c r="DO123" i="2"/>
  <c r="DN123" i="2"/>
  <c r="DM123" i="2"/>
  <c r="DK123" i="2"/>
  <c r="DJ123" i="2"/>
  <c r="DI123" i="2"/>
  <c r="DG123" i="2"/>
  <c r="DF123" i="2"/>
  <c r="DE123" i="2"/>
  <c r="DC123" i="2"/>
  <c r="DB123" i="2"/>
  <c r="DA123" i="2"/>
  <c r="CY123" i="2"/>
  <c r="CX123" i="2"/>
  <c r="CW123" i="2"/>
  <c r="CU123" i="2"/>
  <c r="CT123" i="2"/>
  <c r="CS123" i="2"/>
  <c r="CQ123" i="2"/>
  <c r="CP123" i="2"/>
  <c r="CO123" i="2"/>
  <c r="CM123" i="2"/>
  <c r="CL123" i="2"/>
  <c r="CK123" i="2"/>
  <c r="CI123" i="2"/>
  <c r="CH123" i="2"/>
  <c r="CG123" i="2"/>
  <c r="CE123" i="2"/>
  <c r="CD123" i="2"/>
  <c r="CC123" i="2"/>
  <c r="CA123" i="2"/>
  <c r="BZ123" i="2"/>
  <c r="BY123" i="2"/>
  <c r="BW123" i="2"/>
  <c r="BV123" i="2"/>
  <c r="BU123" i="2"/>
  <c r="BS123" i="2"/>
  <c r="BR123" i="2"/>
  <c r="BQ123" i="2"/>
  <c r="BO123" i="2"/>
  <c r="BN123" i="2"/>
  <c r="BM123" i="2"/>
  <c r="BK123" i="2"/>
  <c r="BJ123" i="2"/>
  <c r="BI123" i="2"/>
  <c r="BG123" i="2"/>
  <c r="BF123" i="2"/>
  <c r="BE123" i="2"/>
  <c r="BC123" i="2"/>
  <c r="BB123" i="2"/>
  <c r="BA123" i="2"/>
  <c r="AY123" i="2"/>
  <c r="AX123" i="2"/>
  <c r="AW123" i="2"/>
  <c r="AU123" i="2"/>
  <c r="AT123" i="2"/>
  <c r="AS123" i="2"/>
  <c r="AQ123" i="2"/>
  <c r="AP123" i="2"/>
  <c r="AO123" i="2"/>
  <c r="AM123" i="2"/>
  <c r="AL123" i="2"/>
  <c r="AK123" i="2"/>
  <c r="AI123" i="2"/>
  <c r="AH123" i="2"/>
  <c r="AG123" i="2"/>
  <c r="AE123" i="2"/>
  <c r="AD123" i="2"/>
  <c r="AC123" i="2"/>
  <c r="AA123" i="2"/>
  <c r="Z123" i="2"/>
  <c r="Y123" i="2"/>
  <c r="W123" i="2"/>
  <c r="V123" i="2"/>
  <c r="U123" i="2"/>
  <c r="S123" i="2"/>
  <c r="R123" i="2"/>
  <c r="Q123" i="2"/>
  <c r="O123" i="2"/>
  <c r="N123" i="2"/>
  <c r="M123" i="2"/>
  <c r="K123" i="2"/>
  <c r="J123" i="2"/>
  <c r="I123" i="2"/>
  <c r="G123" i="2"/>
  <c r="F123" i="2"/>
  <c r="E123" i="2"/>
  <c r="DW122" i="2"/>
  <c r="DV122" i="2"/>
  <c r="DU122" i="2"/>
  <c r="DS122" i="2"/>
  <c r="DR122" i="2"/>
  <c r="DQ122" i="2"/>
  <c r="DO122" i="2"/>
  <c r="DN122" i="2"/>
  <c r="DM122" i="2"/>
  <c r="DK122" i="2"/>
  <c r="DJ122" i="2"/>
  <c r="DI122" i="2"/>
  <c r="DG122" i="2"/>
  <c r="DF122" i="2"/>
  <c r="DE122" i="2"/>
  <c r="DC122" i="2"/>
  <c r="DB122" i="2"/>
  <c r="DA122" i="2"/>
  <c r="CY122" i="2"/>
  <c r="CX122" i="2"/>
  <c r="CW122" i="2"/>
  <c r="CU122" i="2"/>
  <c r="CT122" i="2"/>
  <c r="CS122" i="2"/>
  <c r="CQ122" i="2"/>
  <c r="CP122" i="2"/>
  <c r="CO122" i="2"/>
  <c r="CM122" i="2"/>
  <c r="CL122" i="2"/>
  <c r="CK122" i="2"/>
  <c r="CI122" i="2"/>
  <c r="CH122" i="2"/>
  <c r="CG122" i="2"/>
  <c r="CE122" i="2"/>
  <c r="CD122" i="2"/>
  <c r="CC122" i="2"/>
  <c r="CA122" i="2"/>
  <c r="BZ122" i="2"/>
  <c r="BY122" i="2"/>
  <c r="BW122" i="2"/>
  <c r="BV122" i="2"/>
  <c r="BU122" i="2"/>
  <c r="BS122" i="2"/>
  <c r="BR122" i="2"/>
  <c r="BQ122" i="2"/>
  <c r="BO122" i="2"/>
  <c r="BN122" i="2"/>
  <c r="BM122" i="2"/>
  <c r="BK122" i="2"/>
  <c r="BJ122" i="2"/>
  <c r="BI122" i="2"/>
  <c r="BG122" i="2"/>
  <c r="BF122" i="2"/>
  <c r="BE122" i="2"/>
  <c r="BC122" i="2"/>
  <c r="BB122" i="2"/>
  <c r="BA122" i="2"/>
  <c r="AY122" i="2"/>
  <c r="AX122" i="2"/>
  <c r="AW122" i="2"/>
  <c r="AU122" i="2"/>
  <c r="AT122" i="2"/>
  <c r="AS122" i="2"/>
  <c r="AQ122" i="2"/>
  <c r="AP122" i="2"/>
  <c r="AO122" i="2"/>
  <c r="AM122" i="2"/>
  <c r="AL122" i="2"/>
  <c r="AK122" i="2"/>
  <c r="AI122" i="2"/>
  <c r="AH122" i="2"/>
  <c r="AG122" i="2"/>
  <c r="AE122" i="2"/>
  <c r="AD122" i="2"/>
  <c r="AC122" i="2"/>
  <c r="AA122" i="2"/>
  <c r="Z122" i="2"/>
  <c r="Y122" i="2"/>
  <c r="W122" i="2"/>
  <c r="V122" i="2"/>
  <c r="U122" i="2"/>
  <c r="S122" i="2"/>
  <c r="R122" i="2"/>
  <c r="Q122" i="2"/>
  <c r="O122" i="2"/>
  <c r="N122" i="2"/>
  <c r="M122" i="2"/>
  <c r="K122" i="2"/>
  <c r="J122" i="2"/>
  <c r="I122" i="2"/>
  <c r="G122" i="2"/>
  <c r="F122" i="2"/>
  <c r="E122" i="2"/>
  <c r="DZ120" i="2"/>
  <c r="DX120" i="2"/>
  <c r="DT120" i="2"/>
  <c r="DP120" i="2"/>
  <c r="DL120" i="2"/>
  <c r="DH120" i="2"/>
  <c r="DD120" i="2"/>
  <c r="CZ120" i="2"/>
  <c r="CV120" i="2"/>
  <c r="CR120" i="2"/>
  <c r="CN120" i="2"/>
  <c r="CJ120" i="2"/>
  <c r="CF120" i="2"/>
  <c r="CB120" i="2"/>
  <c r="BX120" i="2"/>
  <c r="BT120" i="2"/>
  <c r="BP120" i="2"/>
  <c r="BL120" i="2"/>
  <c r="BH120" i="2"/>
  <c r="BD120" i="2"/>
  <c r="AZ120" i="2"/>
  <c r="AV120" i="2"/>
  <c r="AR120" i="2"/>
  <c r="AN120" i="2"/>
  <c r="AJ120" i="2"/>
  <c r="AF120" i="2"/>
  <c r="AB120" i="2"/>
  <c r="X120" i="2"/>
  <c r="T120" i="2"/>
  <c r="P120" i="2"/>
  <c r="L120" i="2"/>
  <c r="H120" i="2"/>
  <c r="DY120" i="2" s="1"/>
  <c r="DX119" i="2"/>
  <c r="DT119" i="2"/>
  <c r="DP119" i="2"/>
  <c r="DL119" i="2"/>
  <c r="DH119" i="2"/>
  <c r="DD119" i="2"/>
  <c r="CZ119" i="2"/>
  <c r="CV119" i="2"/>
  <c r="DY119" i="2" s="1"/>
  <c r="CR119" i="2"/>
  <c r="CN119" i="2"/>
  <c r="CJ119" i="2"/>
  <c r="CF119" i="2"/>
  <c r="CB119" i="2"/>
  <c r="BX119" i="2"/>
  <c r="BT119" i="2"/>
  <c r="BP119" i="2"/>
  <c r="BL119" i="2"/>
  <c r="BH119" i="2"/>
  <c r="BD119" i="2"/>
  <c r="AZ119" i="2"/>
  <c r="AV119" i="2"/>
  <c r="AR119" i="2"/>
  <c r="AN119" i="2"/>
  <c r="AJ119" i="2"/>
  <c r="AF119" i="2"/>
  <c r="EA119" i="2" s="1"/>
  <c r="AB119" i="2"/>
  <c r="X119" i="2"/>
  <c r="T119" i="2"/>
  <c r="DZ119" i="2" s="1"/>
  <c r="P119" i="2"/>
  <c r="L119" i="2"/>
  <c r="H119" i="2"/>
  <c r="DZ118" i="2"/>
  <c r="DX118" i="2"/>
  <c r="DT118" i="2"/>
  <c r="DP118" i="2"/>
  <c r="DL118" i="2"/>
  <c r="DH118" i="2"/>
  <c r="DD118" i="2"/>
  <c r="CZ118" i="2"/>
  <c r="CV118" i="2"/>
  <c r="CR118" i="2"/>
  <c r="CN118" i="2"/>
  <c r="CJ118" i="2"/>
  <c r="CF118" i="2"/>
  <c r="CB118" i="2"/>
  <c r="BX118" i="2"/>
  <c r="BT118" i="2"/>
  <c r="BP118" i="2"/>
  <c r="BL118" i="2"/>
  <c r="BH118" i="2"/>
  <c r="BD118" i="2"/>
  <c r="AZ118" i="2"/>
  <c r="AV118" i="2"/>
  <c r="AR118" i="2"/>
  <c r="AN118" i="2"/>
  <c r="EA118" i="2" s="1"/>
  <c r="AJ118" i="2"/>
  <c r="AF118" i="2"/>
  <c r="AB118" i="2"/>
  <c r="X118" i="2"/>
  <c r="T118" i="2"/>
  <c r="P118" i="2"/>
  <c r="L118" i="2"/>
  <c r="H118" i="2"/>
  <c r="DY118" i="2" s="1"/>
  <c r="DX117" i="2"/>
  <c r="DT117" i="2"/>
  <c r="DP117" i="2"/>
  <c r="DL117" i="2"/>
  <c r="DH117" i="2"/>
  <c r="DD117" i="2"/>
  <c r="CZ117" i="2"/>
  <c r="CV117" i="2"/>
  <c r="DY117" i="2" s="1"/>
  <c r="CR117" i="2"/>
  <c r="CN117" i="2"/>
  <c r="CJ117" i="2"/>
  <c r="CF117" i="2"/>
  <c r="CB117" i="2"/>
  <c r="BX117" i="2"/>
  <c r="BT117" i="2"/>
  <c r="BP117" i="2"/>
  <c r="BL117" i="2"/>
  <c r="BH117" i="2"/>
  <c r="BD117" i="2"/>
  <c r="AZ117" i="2"/>
  <c r="AV117" i="2"/>
  <c r="AR117" i="2"/>
  <c r="AN117" i="2"/>
  <c r="AJ117" i="2"/>
  <c r="AF117" i="2"/>
  <c r="AB117" i="2"/>
  <c r="X117" i="2"/>
  <c r="T117" i="2"/>
  <c r="DZ117" i="2" s="1"/>
  <c r="P117" i="2"/>
  <c r="L117" i="2"/>
  <c r="H117" i="2"/>
  <c r="DX116" i="2"/>
  <c r="DT116" i="2"/>
  <c r="DP116" i="2"/>
  <c r="DL116" i="2"/>
  <c r="DH116" i="2"/>
  <c r="DD116" i="2"/>
  <c r="CZ116" i="2"/>
  <c r="CV116" i="2"/>
  <c r="CR116" i="2"/>
  <c r="CN116" i="2"/>
  <c r="CJ116" i="2"/>
  <c r="CF116" i="2"/>
  <c r="CB116" i="2"/>
  <c r="BX116" i="2"/>
  <c r="BT116" i="2"/>
  <c r="BP116" i="2"/>
  <c r="BL116" i="2"/>
  <c r="BH116" i="2"/>
  <c r="BD116" i="2"/>
  <c r="AZ116" i="2"/>
  <c r="AV116" i="2"/>
  <c r="AR116" i="2"/>
  <c r="AN116" i="2"/>
  <c r="EA116" i="2" s="1"/>
  <c r="AJ116" i="2"/>
  <c r="AF116" i="2"/>
  <c r="AB116" i="2"/>
  <c r="X116" i="2"/>
  <c r="DZ116" i="2" s="1"/>
  <c r="T116" i="2"/>
  <c r="P116" i="2"/>
  <c r="L116" i="2"/>
  <c r="H116" i="2"/>
  <c r="DY116" i="2" s="1"/>
  <c r="DX115" i="2"/>
  <c r="DT115" i="2"/>
  <c r="DP115" i="2"/>
  <c r="DL115" i="2"/>
  <c r="DH115" i="2"/>
  <c r="DD115" i="2"/>
  <c r="CZ115" i="2"/>
  <c r="CV115" i="2"/>
  <c r="DY115" i="2" s="1"/>
  <c r="CR115" i="2"/>
  <c r="CN115" i="2"/>
  <c r="CJ115" i="2"/>
  <c r="CF115" i="2"/>
  <c r="CB115" i="2"/>
  <c r="BX115" i="2"/>
  <c r="BT115" i="2"/>
  <c r="BP115" i="2"/>
  <c r="BL115" i="2"/>
  <c r="BH115" i="2"/>
  <c r="BD115" i="2"/>
  <c r="AZ115" i="2"/>
  <c r="AV115" i="2"/>
  <c r="AR115" i="2"/>
  <c r="AN115" i="2"/>
  <c r="AJ115" i="2"/>
  <c r="AF115" i="2"/>
  <c r="AB115" i="2"/>
  <c r="X115" i="2"/>
  <c r="T115" i="2"/>
  <c r="DZ115" i="2" s="1"/>
  <c r="P115" i="2"/>
  <c r="L115" i="2"/>
  <c r="H115" i="2"/>
  <c r="DX114" i="2"/>
  <c r="DT114" i="2"/>
  <c r="DP114" i="2"/>
  <c r="DL114" i="2"/>
  <c r="DH114" i="2"/>
  <c r="DD114" i="2"/>
  <c r="CZ114" i="2"/>
  <c r="CV114" i="2"/>
  <c r="CR114" i="2"/>
  <c r="CN114" i="2"/>
  <c r="CJ114" i="2"/>
  <c r="CF114" i="2"/>
  <c r="CB114" i="2"/>
  <c r="BX114" i="2"/>
  <c r="BT114" i="2"/>
  <c r="BP114" i="2"/>
  <c r="BL114" i="2"/>
  <c r="BH114" i="2"/>
  <c r="BD114" i="2"/>
  <c r="AZ114" i="2"/>
  <c r="AV114" i="2"/>
  <c r="AR114" i="2"/>
  <c r="AN114" i="2"/>
  <c r="EA114" i="2" s="1"/>
  <c r="AJ114" i="2"/>
  <c r="AF114" i="2"/>
  <c r="AB114" i="2"/>
  <c r="X114" i="2"/>
  <c r="DZ114" i="2" s="1"/>
  <c r="T114" i="2"/>
  <c r="P114" i="2"/>
  <c r="L114" i="2"/>
  <c r="H114" i="2"/>
  <c r="DY114" i="2" s="1"/>
  <c r="DX113" i="2"/>
  <c r="DT113" i="2"/>
  <c r="DP113" i="2"/>
  <c r="DL113" i="2"/>
  <c r="DH113" i="2"/>
  <c r="DD113" i="2"/>
  <c r="CZ113" i="2"/>
  <c r="CV113" i="2"/>
  <c r="DY113" i="2" s="1"/>
  <c r="CR113" i="2"/>
  <c r="CN113" i="2"/>
  <c r="CJ113" i="2"/>
  <c r="CF113" i="2"/>
  <c r="CB113" i="2"/>
  <c r="BX113" i="2"/>
  <c r="BT113" i="2"/>
  <c r="BP113" i="2"/>
  <c r="BL113" i="2"/>
  <c r="BH113" i="2"/>
  <c r="BD113" i="2"/>
  <c r="AZ113" i="2"/>
  <c r="AV113" i="2"/>
  <c r="AR113" i="2"/>
  <c r="AN113" i="2"/>
  <c r="AJ113" i="2"/>
  <c r="AF113" i="2"/>
  <c r="EA113" i="2" s="1"/>
  <c r="AB113" i="2"/>
  <c r="X113" i="2"/>
  <c r="T113" i="2"/>
  <c r="DZ113" i="2" s="1"/>
  <c r="P113" i="2"/>
  <c r="L113" i="2"/>
  <c r="H113" i="2"/>
  <c r="DZ112" i="2"/>
  <c r="DX112" i="2"/>
  <c r="DT112" i="2"/>
  <c r="DP112" i="2"/>
  <c r="DL112" i="2"/>
  <c r="DH112" i="2"/>
  <c r="DD112" i="2"/>
  <c r="CZ112" i="2"/>
  <c r="CV112" i="2"/>
  <c r="CR112" i="2"/>
  <c r="CN112" i="2"/>
  <c r="CJ112" i="2"/>
  <c r="CF112" i="2"/>
  <c r="CB112" i="2"/>
  <c r="BX112" i="2"/>
  <c r="BT112" i="2"/>
  <c r="BP112" i="2"/>
  <c r="BL112" i="2"/>
  <c r="BH112" i="2"/>
  <c r="BD112" i="2"/>
  <c r="AZ112" i="2"/>
  <c r="AV112" i="2"/>
  <c r="AR112" i="2"/>
  <c r="AN112" i="2"/>
  <c r="EA112" i="2" s="1"/>
  <c r="AJ112" i="2"/>
  <c r="AF112" i="2"/>
  <c r="AB112" i="2"/>
  <c r="X112" i="2"/>
  <c r="T112" i="2"/>
  <c r="P112" i="2"/>
  <c r="L112" i="2"/>
  <c r="H112" i="2"/>
  <c r="DY112" i="2" s="1"/>
  <c r="DX111" i="2"/>
  <c r="DT111" i="2"/>
  <c r="DP111" i="2"/>
  <c r="DL111" i="2"/>
  <c r="DH111" i="2"/>
  <c r="DD111" i="2"/>
  <c r="CZ111" i="2"/>
  <c r="CV111" i="2"/>
  <c r="DY111" i="2" s="1"/>
  <c r="CR111" i="2"/>
  <c r="CN111" i="2"/>
  <c r="CJ111" i="2"/>
  <c r="CF111" i="2"/>
  <c r="CB111" i="2"/>
  <c r="BX111" i="2"/>
  <c r="BT111" i="2"/>
  <c r="BP111" i="2"/>
  <c r="BL111" i="2"/>
  <c r="BH111" i="2"/>
  <c r="BD111" i="2"/>
  <c r="AZ111" i="2"/>
  <c r="AV111" i="2"/>
  <c r="AR111" i="2"/>
  <c r="AN111" i="2"/>
  <c r="AJ111" i="2"/>
  <c r="AF111" i="2"/>
  <c r="EA111" i="2" s="1"/>
  <c r="AB111" i="2"/>
  <c r="X111" i="2"/>
  <c r="T111" i="2"/>
  <c r="DZ111" i="2" s="1"/>
  <c r="P111" i="2"/>
  <c r="L111" i="2"/>
  <c r="H111" i="2"/>
  <c r="DZ110" i="2"/>
  <c r="DX110" i="2"/>
  <c r="DT110" i="2"/>
  <c r="DP110" i="2"/>
  <c r="DL110" i="2"/>
  <c r="DH110" i="2"/>
  <c r="DD110" i="2"/>
  <c r="CZ110" i="2"/>
  <c r="CV110" i="2"/>
  <c r="CR110" i="2"/>
  <c r="CN110" i="2"/>
  <c r="CJ110" i="2"/>
  <c r="CF110" i="2"/>
  <c r="CB110" i="2"/>
  <c r="BX110" i="2"/>
  <c r="BT110" i="2"/>
  <c r="BP110" i="2"/>
  <c r="BL110" i="2"/>
  <c r="BH110" i="2"/>
  <c r="BD110" i="2"/>
  <c r="AZ110" i="2"/>
  <c r="AV110" i="2"/>
  <c r="AR110" i="2"/>
  <c r="AN110" i="2"/>
  <c r="EA110" i="2" s="1"/>
  <c r="AJ110" i="2"/>
  <c r="AF110" i="2"/>
  <c r="AB110" i="2"/>
  <c r="X110" i="2"/>
  <c r="T110" i="2"/>
  <c r="P110" i="2"/>
  <c r="L110" i="2"/>
  <c r="H110" i="2"/>
  <c r="DY110" i="2" s="1"/>
  <c r="DX109" i="2"/>
  <c r="DT109" i="2"/>
  <c r="DP109" i="2"/>
  <c r="DL109" i="2"/>
  <c r="DH109" i="2"/>
  <c r="DD109" i="2"/>
  <c r="CZ109" i="2"/>
  <c r="CV109" i="2"/>
  <c r="DY109" i="2" s="1"/>
  <c r="CR109" i="2"/>
  <c r="CN109" i="2"/>
  <c r="CJ109" i="2"/>
  <c r="CF109" i="2"/>
  <c r="CB109" i="2"/>
  <c r="BX109" i="2"/>
  <c r="BT109" i="2"/>
  <c r="BP109" i="2"/>
  <c r="BL109" i="2"/>
  <c r="BH109" i="2"/>
  <c r="BD109" i="2"/>
  <c r="AZ109" i="2"/>
  <c r="AV109" i="2"/>
  <c r="AR109" i="2"/>
  <c r="AN109" i="2"/>
  <c r="AJ109" i="2"/>
  <c r="AF109" i="2"/>
  <c r="AB109" i="2"/>
  <c r="X109" i="2"/>
  <c r="T109" i="2"/>
  <c r="DZ109" i="2" s="1"/>
  <c r="P109" i="2"/>
  <c r="L109" i="2"/>
  <c r="H109" i="2"/>
  <c r="DX108" i="2"/>
  <c r="DT108" i="2"/>
  <c r="DP108" i="2"/>
  <c r="DL108" i="2"/>
  <c r="DH108" i="2"/>
  <c r="DD108" i="2"/>
  <c r="CZ108" i="2"/>
  <c r="CV108" i="2"/>
  <c r="CR108" i="2"/>
  <c r="CN108" i="2"/>
  <c r="CJ108" i="2"/>
  <c r="CF108" i="2"/>
  <c r="CB108" i="2"/>
  <c r="BX108" i="2"/>
  <c r="BT108" i="2"/>
  <c r="BP108" i="2"/>
  <c r="BL108" i="2"/>
  <c r="BH108" i="2"/>
  <c r="BD108" i="2"/>
  <c r="AZ108" i="2"/>
  <c r="AV108" i="2"/>
  <c r="AR108" i="2"/>
  <c r="AN108" i="2"/>
  <c r="EA108" i="2" s="1"/>
  <c r="AJ108" i="2"/>
  <c r="AF108" i="2"/>
  <c r="AB108" i="2"/>
  <c r="X108" i="2"/>
  <c r="DZ108" i="2" s="1"/>
  <c r="T108" i="2"/>
  <c r="P108" i="2"/>
  <c r="L108" i="2"/>
  <c r="H108" i="2"/>
  <c r="DY108" i="2" s="1"/>
  <c r="DX107" i="2"/>
  <c r="DT107" i="2"/>
  <c r="DP107" i="2"/>
  <c r="DL107" i="2"/>
  <c r="DH107" i="2"/>
  <c r="DD107" i="2"/>
  <c r="CZ107" i="2"/>
  <c r="CV107" i="2"/>
  <c r="DY107" i="2" s="1"/>
  <c r="CR107" i="2"/>
  <c r="CN107" i="2"/>
  <c r="CJ107" i="2"/>
  <c r="CF107" i="2"/>
  <c r="CB107" i="2"/>
  <c r="BX107" i="2"/>
  <c r="BT107" i="2"/>
  <c r="BP107" i="2"/>
  <c r="BL107" i="2"/>
  <c r="BH107" i="2"/>
  <c r="BD107" i="2"/>
  <c r="AZ107" i="2"/>
  <c r="AV107" i="2"/>
  <c r="AR107" i="2"/>
  <c r="AN107" i="2"/>
  <c r="AJ107" i="2"/>
  <c r="AF107" i="2"/>
  <c r="AB107" i="2"/>
  <c r="X107" i="2"/>
  <c r="T107" i="2"/>
  <c r="DZ107" i="2" s="1"/>
  <c r="P107" i="2"/>
  <c r="L107" i="2"/>
  <c r="H107" i="2"/>
  <c r="DX106" i="2"/>
  <c r="DT106" i="2"/>
  <c r="DP106" i="2"/>
  <c r="DL106" i="2"/>
  <c r="DH106" i="2"/>
  <c r="DD106" i="2"/>
  <c r="CZ106" i="2"/>
  <c r="CV106" i="2"/>
  <c r="CR106" i="2"/>
  <c r="CN106" i="2"/>
  <c r="CJ106" i="2"/>
  <c r="CF106" i="2"/>
  <c r="CB106" i="2"/>
  <c r="BX106" i="2"/>
  <c r="BT106" i="2"/>
  <c r="BP106" i="2"/>
  <c r="BL106" i="2"/>
  <c r="BH106" i="2"/>
  <c r="BD106" i="2"/>
  <c r="AZ106" i="2"/>
  <c r="AV106" i="2"/>
  <c r="AR106" i="2"/>
  <c r="AN106" i="2"/>
  <c r="EA106" i="2" s="1"/>
  <c r="AJ106" i="2"/>
  <c r="AF106" i="2"/>
  <c r="AB106" i="2"/>
  <c r="X106" i="2"/>
  <c r="DZ106" i="2" s="1"/>
  <c r="T106" i="2"/>
  <c r="P106" i="2"/>
  <c r="L106" i="2"/>
  <c r="H106" i="2"/>
  <c r="DY106" i="2" s="1"/>
  <c r="DX105" i="2"/>
  <c r="DT105" i="2"/>
  <c r="DP105" i="2"/>
  <c r="DL105" i="2"/>
  <c r="DH105" i="2"/>
  <c r="DD105" i="2"/>
  <c r="CZ105" i="2"/>
  <c r="CV105" i="2"/>
  <c r="DY105" i="2" s="1"/>
  <c r="CR105" i="2"/>
  <c r="CN105" i="2"/>
  <c r="CJ105" i="2"/>
  <c r="CF105" i="2"/>
  <c r="CB105" i="2"/>
  <c r="BX105" i="2"/>
  <c r="BT105" i="2"/>
  <c r="BP105" i="2"/>
  <c r="BL105" i="2"/>
  <c r="BH105" i="2"/>
  <c r="BD105" i="2"/>
  <c r="AZ105" i="2"/>
  <c r="AV105" i="2"/>
  <c r="AR105" i="2"/>
  <c r="AN105" i="2"/>
  <c r="AJ105" i="2"/>
  <c r="AF105" i="2"/>
  <c r="EA105" i="2" s="1"/>
  <c r="AB105" i="2"/>
  <c r="X105" i="2"/>
  <c r="T105" i="2"/>
  <c r="DZ105" i="2" s="1"/>
  <c r="P105" i="2"/>
  <c r="L105" i="2"/>
  <c r="H105" i="2"/>
  <c r="DZ104" i="2"/>
  <c r="DX104" i="2"/>
  <c r="DT104" i="2"/>
  <c r="DP104" i="2"/>
  <c r="DL104" i="2"/>
  <c r="DH104" i="2"/>
  <c r="DD104" i="2"/>
  <c r="CZ104" i="2"/>
  <c r="CV104" i="2"/>
  <c r="CR104" i="2"/>
  <c r="CN104" i="2"/>
  <c r="CJ104" i="2"/>
  <c r="CF104" i="2"/>
  <c r="CB104" i="2"/>
  <c r="BX104" i="2"/>
  <c r="BT104" i="2"/>
  <c r="BP104" i="2"/>
  <c r="BL104" i="2"/>
  <c r="BH104" i="2"/>
  <c r="BD104" i="2"/>
  <c r="AZ104" i="2"/>
  <c r="AV104" i="2"/>
  <c r="AR104" i="2"/>
  <c r="AN104" i="2"/>
  <c r="EA104" i="2" s="1"/>
  <c r="AJ104" i="2"/>
  <c r="AF104" i="2"/>
  <c r="AB104" i="2"/>
  <c r="X104" i="2"/>
  <c r="T104" i="2"/>
  <c r="P104" i="2"/>
  <c r="L104" i="2"/>
  <c r="H104" i="2"/>
  <c r="DY104" i="2" s="1"/>
  <c r="DX103" i="2"/>
  <c r="DT103" i="2"/>
  <c r="DP103" i="2"/>
  <c r="DL103" i="2"/>
  <c r="DH103" i="2"/>
  <c r="DD103" i="2"/>
  <c r="CZ103" i="2"/>
  <c r="CV103" i="2"/>
  <c r="DY103" i="2" s="1"/>
  <c r="CR103" i="2"/>
  <c r="CN103" i="2"/>
  <c r="CJ103" i="2"/>
  <c r="CF103" i="2"/>
  <c r="CB103" i="2"/>
  <c r="BX103" i="2"/>
  <c r="BT103" i="2"/>
  <c r="BP103" i="2"/>
  <c r="BL103" i="2"/>
  <c r="BH103" i="2"/>
  <c r="BD103" i="2"/>
  <c r="AZ103" i="2"/>
  <c r="AV103" i="2"/>
  <c r="AR103" i="2"/>
  <c r="AN103" i="2"/>
  <c r="AJ103" i="2"/>
  <c r="AF103" i="2"/>
  <c r="EA103" i="2" s="1"/>
  <c r="AB103" i="2"/>
  <c r="X103" i="2"/>
  <c r="T103" i="2"/>
  <c r="DZ103" i="2" s="1"/>
  <c r="P103" i="2"/>
  <c r="L103" i="2"/>
  <c r="H103" i="2"/>
  <c r="DZ102" i="2"/>
  <c r="DX102" i="2"/>
  <c r="DT102" i="2"/>
  <c r="DP102" i="2"/>
  <c r="DL102" i="2"/>
  <c r="DH102" i="2"/>
  <c r="DD102" i="2"/>
  <c r="CZ102" i="2"/>
  <c r="CV102" i="2"/>
  <c r="CR102" i="2"/>
  <c r="CN102" i="2"/>
  <c r="CJ102" i="2"/>
  <c r="CF102" i="2"/>
  <c r="CB102" i="2"/>
  <c r="BX102" i="2"/>
  <c r="BT102" i="2"/>
  <c r="BP102" i="2"/>
  <c r="BL102" i="2"/>
  <c r="BH102" i="2"/>
  <c r="BD102" i="2"/>
  <c r="AZ102" i="2"/>
  <c r="AV102" i="2"/>
  <c r="AR102" i="2"/>
  <c r="AN102" i="2"/>
  <c r="EA102" i="2" s="1"/>
  <c r="AJ102" i="2"/>
  <c r="AF102" i="2"/>
  <c r="AB102" i="2"/>
  <c r="X102" i="2"/>
  <c r="T102" i="2"/>
  <c r="P102" i="2"/>
  <c r="L102" i="2"/>
  <c r="H102" i="2"/>
  <c r="DY102" i="2" s="1"/>
  <c r="DX101" i="2"/>
  <c r="DT101" i="2"/>
  <c r="DP101" i="2"/>
  <c r="DL101" i="2"/>
  <c r="DH101" i="2"/>
  <c r="DD101" i="2"/>
  <c r="CZ101" i="2"/>
  <c r="CV101" i="2"/>
  <c r="DY101" i="2" s="1"/>
  <c r="CR101" i="2"/>
  <c r="CN101" i="2"/>
  <c r="CJ101" i="2"/>
  <c r="CF101" i="2"/>
  <c r="CB101" i="2"/>
  <c r="BX101" i="2"/>
  <c r="BT101" i="2"/>
  <c r="BP101" i="2"/>
  <c r="BL101" i="2"/>
  <c r="BH101" i="2"/>
  <c r="BD101" i="2"/>
  <c r="AZ101" i="2"/>
  <c r="AV101" i="2"/>
  <c r="AR101" i="2"/>
  <c r="AN101" i="2"/>
  <c r="AJ101" i="2"/>
  <c r="AF101" i="2"/>
  <c r="AB101" i="2"/>
  <c r="X101" i="2"/>
  <c r="T101" i="2"/>
  <c r="DZ101" i="2" s="1"/>
  <c r="P101" i="2"/>
  <c r="L101" i="2"/>
  <c r="H101" i="2"/>
  <c r="DX100" i="2"/>
  <c r="DT100" i="2"/>
  <c r="DP100" i="2"/>
  <c r="DL100" i="2"/>
  <c r="DH100" i="2"/>
  <c r="DD100" i="2"/>
  <c r="CZ100" i="2"/>
  <c r="CV100" i="2"/>
  <c r="CR100" i="2"/>
  <c r="CN100" i="2"/>
  <c r="CJ100" i="2"/>
  <c r="CF100" i="2"/>
  <c r="CB100" i="2"/>
  <c r="BX100" i="2"/>
  <c r="BT100" i="2"/>
  <c r="BP100" i="2"/>
  <c r="BL100" i="2"/>
  <c r="BH100" i="2"/>
  <c r="BD100" i="2"/>
  <c r="AZ100" i="2"/>
  <c r="AV100" i="2"/>
  <c r="AR100" i="2"/>
  <c r="AN100" i="2"/>
  <c r="EA100" i="2" s="1"/>
  <c r="AJ100" i="2"/>
  <c r="AF100" i="2"/>
  <c r="AB100" i="2"/>
  <c r="X100" i="2"/>
  <c r="DZ100" i="2" s="1"/>
  <c r="T100" i="2"/>
  <c r="P100" i="2"/>
  <c r="L100" i="2"/>
  <c r="H100" i="2"/>
  <c r="DY100" i="2" s="1"/>
  <c r="DX99" i="2"/>
  <c r="DT99" i="2"/>
  <c r="DP99" i="2"/>
  <c r="DL99" i="2"/>
  <c r="DH99" i="2"/>
  <c r="DD99" i="2"/>
  <c r="CZ99" i="2"/>
  <c r="CV99" i="2"/>
  <c r="CR99" i="2"/>
  <c r="CN99" i="2"/>
  <c r="CJ99" i="2"/>
  <c r="CF99" i="2"/>
  <c r="CB99" i="2"/>
  <c r="BX99" i="2"/>
  <c r="BT99" i="2"/>
  <c r="BP99" i="2"/>
  <c r="BL99" i="2"/>
  <c r="BH99" i="2"/>
  <c r="BD99" i="2"/>
  <c r="AZ99" i="2"/>
  <c r="AV99" i="2"/>
  <c r="AR99" i="2"/>
  <c r="AN99" i="2"/>
  <c r="AJ99" i="2"/>
  <c r="AF99" i="2"/>
  <c r="AB99" i="2"/>
  <c r="X99" i="2"/>
  <c r="DZ99" i="2" s="1"/>
  <c r="T99" i="2"/>
  <c r="P99" i="2"/>
  <c r="L99" i="2"/>
  <c r="H99" i="2"/>
  <c r="DY99" i="2" s="1"/>
  <c r="DZ98" i="2"/>
  <c r="DX98" i="2"/>
  <c r="DT98" i="2"/>
  <c r="DP98" i="2"/>
  <c r="DL98" i="2"/>
  <c r="DH98" i="2"/>
  <c r="DD98" i="2"/>
  <c r="CZ98" i="2"/>
  <c r="CV98" i="2"/>
  <c r="CR98" i="2"/>
  <c r="CN98" i="2"/>
  <c r="CJ98" i="2"/>
  <c r="CF98" i="2"/>
  <c r="CB98" i="2"/>
  <c r="BX98" i="2"/>
  <c r="BT98" i="2"/>
  <c r="BP98" i="2"/>
  <c r="BL98" i="2"/>
  <c r="BH98" i="2"/>
  <c r="BD98" i="2"/>
  <c r="AZ98" i="2"/>
  <c r="AV98" i="2"/>
  <c r="AR98" i="2"/>
  <c r="AN98" i="2"/>
  <c r="EA98" i="2" s="1"/>
  <c r="AJ98" i="2"/>
  <c r="AF98" i="2"/>
  <c r="AB98" i="2"/>
  <c r="X98" i="2"/>
  <c r="T98" i="2"/>
  <c r="P98" i="2"/>
  <c r="L98" i="2"/>
  <c r="H98" i="2"/>
  <c r="DY98" i="2" s="1"/>
  <c r="DX97" i="2"/>
  <c r="DT97" i="2"/>
  <c r="DP97" i="2"/>
  <c r="DL97" i="2"/>
  <c r="DH97" i="2"/>
  <c r="DD97" i="2"/>
  <c r="CZ97" i="2"/>
  <c r="CV97" i="2"/>
  <c r="CR97" i="2"/>
  <c r="CN97" i="2"/>
  <c r="CJ97" i="2"/>
  <c r="CF97" i="2"/>
  <c r="CB97" i="2"/>
  <c r="BX97" i="2"/>
  <c r="BT97" i="2"/>
  <c r="BP97" i="2"/>
  <c r="BL97" i="2"/>
  <c r="BH97" i="2"/>
  <c r="BD97" i="2"/>
  <c r="AZ97" i="2"/>
  <c r="AV97" i="2"/>
  <c r="AR97" i="2"/>
  <c r="AN97" i="2"/>
  <c r="AJ97" i="2"/>
  <c r="AF97" i="2"/>
  <c r="AB97" i="2"/>
  <c r="X97" i="2"/>
  <c r="DZ97" i="2" s="1"/>
  <c r="T97" i="2"/>
  <c r="P97" i="2"/>
  <c r="L97" i="2"/>
  <c r="H97" i="2"/>
  <c r="DY97" i="2" s="1"/>
  <c r="DX96" i="2"/>
  <c r="DT96" i="2"/>
  <c r="DP96" i="2"/>
  <c r="DL96" i="2"/>
  <c r="DH96" i="2"/>
  <c r="DD96" i="2"/>
  <c r="CZ96" i="2"/>
  <c r="CV96" i="2"/>
  <c r="CR96" i="2"/>
  <c r="CN96" i="2"/>
  <c r="CJ96" i="2"/>
  <c r="CF96" i="2"/>
  <c r="CB96" i="2"/>
  <c r="BX96" i="2"/>
  <c r="BT96" i="2"/>
  <c r="BP96" i="2"/>
  <c r="BL96" i="2"/>
  <c r="BH96" i="2"/>
  <c r="BD96" i="2"/>
  <c r="AZ96" i="2"/>
  <c r="AV96" i="2"/>
  <c r="AR96" i="2"/>
  <c r="AN96" i="2"/>
  <c r="EA96" i="2" s="1"/>
  <c r="AJ96" i="2"/>
  <c r="AF96" i="2"/>
  <c r="AB96" i="2"/>
  <c r="DZ96" i="2" s="1"/>
  <c r="X96" i="2"/>
  <c r="T96" i="2"/>
  <c r="P96" i="2"/>
  <c r="L96" i="2"/>
  <c r="H96" i="2"/>
  <c r="DY95" i="2"/>
  <c r="DX95" i="2"/>
  <c r="DT95" i="2"/>
  <c r="DP95" i="2"/>
  <c r="DL95" i="2"/>
  <c r="DH95" i="2"/>
  <c r="DD95" i="2"/>
  <c r="CZ95" i="2"/>
  <c r="CV95" i="2"/>
  <c r="CR95" i="2"/>
  <c r="CN95" i="2"/>
  <c r="CJ95" i="2"/>
  <c r="CF95" i="2"/>
  <c r="CB95" i="2"/>
  <c r="BX95" i="2"/>
  <c r="BT95" i="2"/>
  <c r="BP95" i="2"/>
  <c r="BL95" i="2"/>
  <c r="BH95" i="2"/>
  <c r="BD95" i="2"/>
  <c r="AZ95" i="2"/>
  <c r="AV95" i="2"/>
  <c r="AR95" i="2"/>
  <c r="AN95" i="2"/>
  <c r="AJ95" i="2"/>
  <c r="AF95" i="2"/>
  <c r="AB95" i="2"/>
  <c r="X95" i="2"/>
  <c r="T95" i="2"/>
  <c r="DZ95" i="2" s="1"/>
  <c r="P95" i="2"/>
  <c r="L95" i="2"/>
  <c r="H95" i="2"/>
  <c r="DX94" i="2"/>
  <c r="DT94" i="2"/>
  <c r="DP94" i="2"/>
  <c r="DL94" i="2"/>
  <c r="DH94" i="2"/>
  <c r="DD94" i="2"/>
  <c r="CZ94" i="2"/>
  <c r="CV94" i="2"/>
  <c r="CR94" i="2"/>
  <c r="CN94" i="2"/>
  <c r="CJ94" i="2"/>
  <c r="CF94" i="2"/>
  <c r="CB94" i="2"/>
  <c r="BX94" i="2"/>
  <c r="BT94" i="2"/>
  <c r="BP94" i="2"/>
  <c r="BL94" i="2"/>
  <c r="BH94" i="2"/>
  <c r="BD94" i="2"/>
  <c r="AZ94" i="2"/>
  <c r="AV94" i="2"/>
  <c r="AR94" i="2"/>
  <c r="AN94" i="2"/>
  <c r="EA94" i="2" s="1"/>
  <c r="AJ94" i="2"/>
  <c r="AF94" i="2"/>
  <c r="AB94" i="2"/>
  <c r="X94" i="2"/>
  <c r="T94" i="2"/>
  <c r="DZ94" i="2" s="1"/>
  <c r="P94" i="2"/>
  <c r="L94" i="2"/>
  <c r="H94" i="2"/>
  <c r="DY93" i="2"/>
  <c r="DX93" i="2"/>
  <c r="DT93" i="2"/>
  <c r="DP93" i="2"/>
  <c r="DL93" i="2"/>
  <c r="DH93" i="2"/>
  <c r="DD93" i="2"/>
  <c r="CZ93" i="2"/>
  <c r="CV93" i="2"/>
  <c r="CR93" i="2"/>
  <c r="CN93" i="2"/>
  <c r="CJ93" i="2"/>
  <c r="CF93" i="2"/>
  <c r="CB93" i="2"/>
  <c r="BX93" i="2"/>
  <c r="BT93" i="2"/>
  <c r="BP93" i="2"/>
  <c r="BL93" i="2"/>
  <c r="BH93" i="2"/>
  <c r="BD93" i="2"/>
  <c r="AZ93" i="2"/>
  <c r="AV93" i="2"/>
  <c r="AR93" i="2"/>
  <c r="AN93" i="2"/>
  <c r="AJ93" i="2"/>
  <c r="AF93" i="2"/>
  <c r="AB93" i="2"/>
  <c r="X93" i="2"/>
  <c r="T93" i="2"/>
  <c r="DZ93" i="2" s="1"/>
  <c r="P93" i="2"/>
  <c r="L93" i="2"/>
  <c r="H93" i="2"/>
  <c r="DY92" i="2"/>
  <c r="DX92" i="2"/>
  <c r="DT92" i="2"/>
  <c r="DP92" i="2"/>
  <c r="DL92" i="2"/>
  <c r="DH92" i="2"/>
  <c r="DD92" i="2"/>
  <c r="CZ92" i="2"/>
  <c r="CV92" i="2"/>
  <c r="CR92" i="2"/>
  <c r="CN92" i="2"/>
  <c r="CJ92" i="2"/>
  <c r="CF92" i="2"/>
  <c r="CB92" i="2"/>
  <c r="BX92" i="2"/>
  <c r="BT92" i="2"/>
  <c r="BP92" i="2"/>
  <c r="BL92" i="2"/>
  <c r="BH92" i="2"/>
  <c r="BD92" i="2"/>
  <c r="AZ92" i="2"/>
  <c r="AV92" i="2"/>
  <c r="AR92" i="2"/>
  <c r="AN92" i="2"/>
  <c r="AJ92" i="2"/>
  <c r="EA92" i="2" s="1"/>
  <c r="AF92" i="2"/>
  <c r="AB92" i="2"/>
  <c r="X92" i="2"/>
  <c r="T92" i="2"/>
  <c r="DZ92" i="2" s="1"/>
  <c r="P92" i="2"/>
  <c r="L92" i="2"/>
  <c r="H92" i="2"/>
  <c r="DX91" i="2"/>
  <c r="DT91" i="2"/>
  <c r="DP91" i="2"/>
  <c r="DL91" i="2"/>
  <c r="DH91" i="2"/>
  <c r="DD91" i="2"/>
  <c r="CZ91" i="2"/>
  <c r="CV91" i="2"/>
  <c r="CR91" i="2"/>
  <c r="CN91" i="2"/>
  <c r="CJ91" i="2"/>
  <c r="CF91" i="2"/>
  <c r="CB91" i="2"/>
  <c r="BX91" i="2"/>
  <c r="BT91" i="2"/>
  <c r="BP91" i="2"/>
  <c r="BL91" i="2"/>
  <c r="BH91" i="2"/>
  <c r="BD91" i="2"/>
  <c r="AZ91" i="2"/>
  <c r="AV91" i="2"/>
  <c r="AR91" i="2"/>
  <c r="AN91" i="2"/>
  <c r="AJ91" i="2"/>
  <c r="AF91" i="2"/>
  <c r="AB91" i="2"/>
  <c r="X91" i="2"/>
  <c r="DZ91" i="2" s="1"/>
  <c r="T91" i="2"/>
  <c r="P91" i="2"/>
  <c r="L91" i="2"/>
  <c r="H91" i="2"/>
  <c r="DY91" i="2" s="1"/>
  <c r="DX90" i="2"/>
  <c r="DT90" i="2"/>
  <c r="DP90" i="2"/>
  <c r="DL90" i="2"/>
  <c r="DH90" i="2"/>
  <c r="DD90" i="2"/>
  <c r="CZ90" i="2"/>
  <c r="CV90" i="2"/>
  <c r="CR90" i="2"/>
  <c r="CN90" i="2"/>
  <c r="CJ90" i="2"/>
  <c r="CF90" i="2"/>
  <c r="CB90" i="2"/>
  <c r="BX90" i="2"/>
  <c r="EA90" i="2" s="1"/>
  <c r="BT90" i="2"/>
  <c r="BP90" i="2"/>
  <c r="BL90" i="2"/>
  <c r="BH90" i="2"/>
  <c r="BD90" i="2"/>
  <c r="AZ90" i="2"/>
  <c r="AV90" i="2"/>
  <c r="AR90" i="2"/>
  <c r="AN90" i="2"/>
  <c r="AJ90" i="2"/>
  <c r="AF90" i="2"/>
  <c r="AB90" i="2"/>
  <c r="X90" i="2"/>
  <c r="DZ90" i="2" s="1"/>
  <c r="T90" i="2"/>
  <c r="P90" i="2"/>
  <c r="L90" i="2"/>
  <c r="H90" i="2"/>
  <c r="DY90" i="2" s="1"/>
  <c r="EB90" i="2" s="1"/>
  <c r="DY89" i="2"/>
  <c r="DX89" i="2"/>
  <c r="DT89" i="2"/>
  <c r="DP89" i="2"/>
  <c r="DL89" i="2"/>
  <c r="DH89" i="2"/>
  <c r="DD89" i="2"/>
  <c r="CZ89" i="2"/>
  <c r="CV89" i="2"/>
  <c r="CR89" i="2"/>
  <c r="CN89" i="2"/>
  <c r="CJ89" i="2"/>
  <c r="CF89" i="2"/>
  <c r="CB89" i="2"/>
  <c r="BX89" i="2"/>
  <c r="BT89" i="2"/>
  <c r="BP89" i="2"/>
  <c r="BL89" i="2"/>
  <c r="BH89" i="2"/>
  <c r="BD89" i="2"/>
  <c r="AZ89" i="2"/>
  <c r="AV89" i="2"/>
  <c r="AR89" i="2"/>
  <c r="AN89" i="2"/>
  <c r="AJ89" i="2"/>
  <c r="AF89" i="2"/>
  <c r="AB89" i="2"/>
  <c r="X89" i="2"/>
  <c r="T89" i="2"/>
  <c r="DZ89" i="2" s="1"/>
  <c r="P89" i="2"/>
  <c r="L89" i="2"/>
  <c r="H89" i="2"/>
  <c r="DX88" i="2"/>
  <c r="DT88" i="2"/>
  <c r="DP88" i="2"/>
  <c r="DL88" i="2"/>
  <c r="DH88" i="2"/>
  <c r="DD88" i="2"/>
  <c r="CZ88" i="2"/>
  <c r="CV88" i="2"/>
  <c r="CR88" i="2"/>
  <c r="CN88" i="2"/>
  <c r="CJ88" i="2"/>
  <c r="CF88" i="2"/>
  <c r="CB88" i="2"/>
  <c r="BX88" i="2"/>
  <c r="BT88" i="2"/>
  <c r="BP88" i="2"/>
  <c r="BL88" i="2"/>
  <c r="BH88" i="2"/>
  <c r="BD88" i="2"/>
  <c r="AZ88" i="2"/>
  <c r="AV88" i="2"/>
  <c r="AR88" i="2"/>
  <c r="AN88" i="2"/>
  <c r="AJ88" i="2"/>
  <c r="EA88" i="2" s="1"/>
  <c r="AF88" i="2"/>
  <c r="AB88" i="2"/>
  <c r="X88" i="2"/>
  <c r="DZ88" i="2" s="1"/>
  <c r="T88" i="2"/>
  <c r="P88" i="2"/>
  <c r="L88" i="2"/>
  <c r="H88" i="2"/>
  <c r="DY88" i="2" s="1"/>
  <c r="DY87" i="2"/>
  <c r="EC88" i="2" s="1"/>
  <c r="DX87" i="2"/>
  <c r="DT87" i="2"/>
  <c r="DP87" i="2"/>
  <c r="DL87" i="2"/>
  <c r="DH87" i="2"/>
  <c r="DD87" i="2"/>
  <c r="CZ87" i="2"/>
  <c r="CV87" i="2"/>
  <c r="CR87" i="2"/>
  <c r="CN87" i="2"/>
  <c r="CJ87" i="2"/>
  <c r="CF87" i="2"/>
  <c r="CB87" i="2"/>
  <c r="BX87" i="2"/>
  <c r="BT87" i="2"/>
  <c r="BP87" i="2"/>
  <c r="BL87" i="2"/>
  <c r="BH87" i="2"/>
  <c r="BD87" i="2"/>
  <c r="AZ87" i="2"/>
  <c r="AV87" i="2"/>
  <c r="AR87" i="2"/>
  <c r="AN87" i="2"/>
  <c r="AJ87" i="2"/>
  <c r="AF87" i="2"/>
  <c r="EA87" i="2" s="1"/>
  <c r="AB87" i="2"/>
  <c r="X87" i="2"/>
  <c r="T87" i="2"/>
  <c r="DZ87" i="2" s="1"/>
  <c r="P87" i="2"/>
  <c r="L87" i="2"/>
  <c r="H87" i="2"/>
  <c r="DX86" i="2"/>
  <c r="DT86" i="2"/>
  <c r="DP86" i="2"/>
  <c r="DL86" i="2"/>
  <c r="DH86" i="2"/>
  <c r="DD86" i="2"/>
  <c r="CZ86" i="2"/>
  <c r="CV86" i="2"/>
  <c r="CR86" i="2"/>
  <c r="CN86" i="2"/>
  <c r="CJ86" i="2"/>
  <c r="CF86" i="2"/>
  <c r="CB86" i="2"/>
  <c r="BX86" i="2"/>
  <c r="BT86" i="2"/>
  <c r="BP86" i="2"/>
  <c r="BL86" i="2"/>
  <c r="BH86" i="2"/>
  <c r="BD86" i="2"/>
  <c r="AZ86" i="2"/>
  <c r="AV86" i="2"/>
  <c r="AR86" i="2"/>
  <c r="AN86" i="2"/>
  <c r="AJ86" i="2"/>
  <c r="EA86" i="2" s="1"/>
  <c r="AF86" i="2"/>
  <c r="AB86" i="2"/>
  <c r="X86" i="2"/>
  <c r="DZ86" i="2" s="1"/>
  <c r="T86" i="2"/>
  <c r="P86" i="2"/>
  <c r="L86" i="2"/>
  <c r="H86" i="2"/>
  <c r="DY86" i="2" s="1"/>
  <c r="EB86" i="2" s="1"/>
  <c r="DY85" i="2"/>
  <c r="DX85" i="2"/>
  <c r="DT85" i="2"/>
  <c r="DP85" i="2"/>
  <c r="DL85" i="2"/>
  <c r="DH85" i="2"/>
  <c r="DD85" i="2"/>
  <c r="CZ85" i="2"/>
  <c r="CV85" i="2"/>
  <c r="CR85" i="2"/>
  <c r="CN85" i="2"/>
  <c r="CJ85" i="2"/>
  <c r="CF85" i="2"/>
  <c r="CB85" i="2"/>
  <c r="BX85" i="2"/>
  <c r="BT85" i="2"/>
  <c r="BP85" i="2"/>
  <c r="BL85" i="2"/>
  <c r="BH85" i="2"/>
  <c r="BD85" i="2"/>
  <c r="AZ85" i="2"/>
  <c r="AV85" i="2"/>
  <c r="AR85" i="2"/>
  <c r="AN85" i="2"/>
  <c r="AJ85" i="2"/>
  <c r="AF85" i="2"/>
  <c r="EA85" i="2" s="1"/>
  <c r="AB85" i="2"/>
  <c r="X85" i="2"/>
  <c r="T85" i="2"/>
  <c r="DZ85" i="2" s="1"/>
  <c r="P85" i="2"/>
  <c r="L85" i="2"/>
  <c r="H85" i="2"/>
  <c r="DX84" i="2"/>
  <c r="DT84" i="2"/>
  <c r="DP84" i="2"/>
  <c r="DL84" i="2"/>
  <c r="DH84" i="2"/>
  <c r="DD84" i="2"/>
  <c r="CZ84" i="2"/>
  <c r="CV84" i="2"/>
  <c r="CR84" i="2"/>
  <c r="CN84" i="2"/>
  <c r="CJ84" i="2"/>
  <c r="CF84" i="2"/>
  <c r="CB84" i="2"/>
  <c r="BX84" i="2"/>
  <c r="BT84" i="2"/>
  <c r="BP84" i="2"/>
  <c r="BL84" i="2"/>
  <c r="BH84" i="2"/>
  <c r="BD84" i="2"/>
  <c r="AZ84" i="2"/>
  <c r="AV84" i="2"/>
  <c r="AR84" i="2"/>
  <c r="AN84" i="2"/>
  <c r="AJ84" i="2"/>
  <c r="EA84" i="2" s="1"/>
  <c r="AF84" i="2"/>
  <c r="AB84" i="2"/>
  <c r="X84" i="2"/>
  <c r="DZ84" i="2" s="1"/>
  <c r="T84" i="2"/>
  <c r="P84" i="2"/>
  <c r="L84" i="2"/>
  <c r="H84" i="2"/>
  <c r="DY84" i="2" s="1"/>
  <c r="DY83" i="2"/>
  <c r="EC84" i="2" s="1"/>
  <c r="DX83" i="2"/>
  <c r="DT83" i="2"/>
  <c r="DP83" i="2"/>
  <c r="DL83" i="2"/>
  <c r="DH83" i="2"/>
  <c r="DD83" i="2"/>
  <c r="CZ83" i="2"/>
  <c r="CV83" i="2"/>
  <c r="CR83" i="2"/>
  <c r="CN83" i="2"/>
  <c r="CJ83" i="2"/>
  <c r="CF83" i="2"/>
  <c r="CB83" i="2"/>
  <c r="BX83" i="2"/>
  <c r="BT83" i="2"/>
  <c r="BP83" i="2"/>
  <c r="BL83" i="2"/>
  <c r="BH83" i="2"/>
  <c r="BD83" i="2"/>
  <c r="AZ83" i="2"/>
  <c r="AV83" i="2"/>
  <c r="AR83" i="2"/>
  <c r="AN83" i="2"/>
  <c r="AJ83" i="2"/>
  <c r="AF83" i="2"/>
  <c r="EA83" i="2" s="1"/>
  <c r="AB83" i="2"/>
  <c r="X83" i="2"/>
  <c r="T83" i="2"/>
  <c r="DZ83" i="2" s="1"/>
  <c r="P83" i="2"/>
  <c r="L83" i="2"/>
  <c r="H83" i="2"/>
  <c r="DX82" i="2"/>
  <c r="DT82" i="2"/>
  <c r="DP82" i="2"/>
  <c r="DL82" i="2"/>
  <c r="DH82" i="2"/>
  <c r="DD82" i="2"/>
  <c r="CZ82" i="2"/>
  <c r="CV82" i="2"/>
  <c r="CR82" i="2"/>
  <c r="CN82" i="2"/>
  <c r="CJ82" i="2"/>
  <c r="CF82" i="2"/>
  <c r="CB82" i="2"/>
  <c r="BX82" i="2"/>
  <c r="BT82" i="2"/>
  <c r="BP82" i="2"/>
  <c r="BL82" i="2"/>
  <c r="BH82" i="2"/>
  <c r="BD82" i="2"/>
  <c r="AZ82" i="2"/>
  <c r="AV82" i="2"/>
  <c r="AR82" i="2"/>
  <c r="AN82" i="2"/>
  <c r="AJ82" i="2"/>
  <c r="EA82" i="2" s="1"/>
  <c r="AF82" i="2"/>
  <c r="AB82" i="2"/>
  <c r="X82" i="2"/>
  <c r="DZ82" i="2" s="1"/>
  <c r="T82" i="2"/>
  <c r="P82" i="2"/>
  <c r="L82" i="2"/>
  <c r="H82" i="2"/>
  <c r="DY82" i="2" s="1"/>
  <c r="EB82" i="2" s="1"/>
  <c r="DY81" i="2"/>
  <c r="DX81" i="2"/>
  <c r="DT81" i="2"/>
  <c r="DP81" i="2"/>
  <c r="DL81" i="2"/>
  <c r="DH81" i="2"/>
  <c r="DD81" i="2"/>
  <c r="CZ81" i="2"/>
  <c r="CV81" i="2"/>
  <c r="CR81" i="2"/>
  <c r="CN81" i="2"/>
  <c r="CJ81" i="2"/>
  <c r="CF81" i="2"/>
  <c r="CB81" i="2"/>
  <c r="BX81" i="2"/>
  <c r="BT81" i="2"/>
  <c r="BP81" i="2"/>
  <c r="BL81" i="2"/>
  <c r="BH81" i="2"/>
  <c r="BD81" i="2"/>
  <c r="AZ81" i="2"/>
  <c r="AV81" i="2"/>
  <c r="AR81" i="2"/>
  <c r="AN81" i="2"/>
  <c r="AJ81" i="2"/>
  <c r="AF81" i="2"/>
  <c r="EA81" i="2" s="1"/>
  <c r="AB81" i="2"/>
  <c r="X81" i="2"/>
  <c r="T81" i="2"/>
  <c r="DZ81" i="2" s="1"/>
  <c r="P81" i="2"/>
  <c r="L81" i="2"/>
  <c r="H81" i="2"/>
  <c r="DX80" i="2"/>
  <c r="DT80" i="2"/>
  <c r="DP80" i="2"/>
  <c r="DL80" i="2"/>
  <c r="DH80" i="2"/>
  <c r="DD80" i="2"/>
  <c r="CZ80" i="2"/>
  <c r="CV80" i="2"/>
  <c r="CR80" i="2"/>
  <c r="CN80" i="2"/>
  <c r="CJ80" i="2"/>
  <c r="CF80" i="2"/>
  <c r="CB80" i="2"/>
  <c r="BX80" i="2"/>
  <c r="BT80" i="2"/>
  <c r="BP80" i="2"/>
  <c r="BL80" i="2"/>
  <c r="BH80" i="2"/>
  <c r="BD80" i="2"/>
  <c r="AZ80" i="2"/>
  <c r="AV80" i="2"/>
  <c r="AR80" i="2"/>
  <c r="AN80" i="2"/>
  <c r="AJ80" i="2"/>
  <c r="EA80" i="2" s="1"/>
  <c r="AF80" i="2"/>
  <c r="AB80" i="2"/>
  <c r="X80" i="2"/>
  <c r="DZ80" i="2" s="1"/>
  <c r="T80" i="2"/>
  <c r="P80" i="2"/>
  <c r="L80" i="2"/>
  <c r="H80" i="2"/>
  <c r="DY80" i="2" s="1"/>
  <c r="DY79" i="2"/>
  <c r="EC80" i="2" s="1"/>
  <c r="DX79" i="2"/>
  <c r="DT79" i="2"/>
  <c r="DP79" i="2"/>
  <c r="DL79" i="2"/>
  <c r="DH79" i="2"/>
  <c r="DD79" i="2"/>
  <c r="CZ79" i="2"/>
  <c r="CV79" i="2"/>
  <c r="CR79" i="2"/>
  <c r="CN79" i="2"/>
  <c r="CJ79" i="2"/>
  <c r="CF79" i="2"/>
  <c r="CB79" i="2"/>
  <c r="BX79" i="2"/>
  <c r="BT79" i="2"/>
  <c r="BP79" i="2"/>
  <c r="BL79" i="2"/>
  <c r="BH79" i="2"/>
  <c r="BD79" i="2"/>
  <c r="AZ79" i="2"/>
  <c r="AV79" i="2"/>
  <c r="AR79" i="2"/>
  <c r="AN79" i="2"/>
  <c r="AJ79" i="2"/>
  <c r="AF79" i="2"/>
  <c r="EA79" i="2" s="1"/>
  <c r="AB79" i="2"/>
  <c r="X79" i="2"/>
  <c r="T79" i="2"/>
  <c r="DZ79" i="2" s="1"/>
  <c r="P79" i="2"/>
  <c r="L79" i="2"/>
  <c r="H79" i="2"/>
  <c r="DX78" i="2"/>
  <c r="DT78" i="2"/>
  <c r="DP78" i="2"/>
  <c r="DL78" i="2"/>
  <c r="DH78" i="2"/>
  <c r="DD78" i="2"/>
  <c r="CZ78" i="2"/>
  <c r="CV78" i="2"/>
  <c r="CR78" i="2"/>
  <c r="CN78" i="2"/>
  <c r="CJ78" i="2"/>
  <c r="CF78" i="2"/>
  <c r="CB78" i="2"/>
  <c r="BX78" i="2"/>
  <c r="BT78" i="2"/>
  <c r="BP78" i="2"/>
  <c r="BL78" i="2"/>
  <c r="BH78" i="2"/>
  <c r="BD78" i="2"/>
  <c r="AZ78" i="2"/>
  <c r="AV78" i="2"/>
  <c r="AR78" i="2"/>
  <c r="AN78" i="2"/>
  <c r="AJ78" i="2"/>
  <c r="EA78" i="2" s="1"/>
  <c r="AF78" i="2"/>
  <c r="AB78" i="2"/>
  <c r="X78" i="2"/>
  <c r="DZ78" i="2" s="1"/>
  <c r="T78" i="2"/>
  <c r="P78" i="2"/>
  <c r="L78" i="2"/>
  <c r="H78" i="2"/>
  <c r="DY78" i="2" s="1"/>
  <c r="EB78" i="2" s="1"/>
  <c r="DY77" i="2"/>
  <c r="DX77" i="2"/>
  <c r="DT77" i="2"/>
  <c r="DP77" i="2"/>
  <c r="DL77" i="2"/>
  <c r="DH77" i="2"/>
  <c r="DD77" i="2"/>
  <c r="CZ77" i="2"/>
  <c r="CV77" i="2"/>
  <c r="CR77" i="2"/>
  <c r="CN77" i="2"/>
  <c r="CJ77" i="2"/>
  <c r="CF77" i="2"/>
  <c r="CB77" i="2"/>
  <c r="BX77" i="2"/>
  <c r="BT77" i="2"/>
  <c r="BP77" i="2"/>
  <c r="BL77" i="2"/>
  <c r="BH77" i="2"/>
  <c r="BD77" i="2"/>
  <c r="AZ77" i="2"/>
  <c r="AV77" i="2"/>
  <c r="AR77" i="2"/>
  <c r="AN77" i="2"/>
  <c r="AJ77" i="2"/>
  <c r="AF77" i="2"/>
  <c r="EA77" i="2" s="1"/>
  <c r="AB77" i="2"/>
  <c r="X77" i="2"/>
  <c r="T77" i="2"/>
  <c r="DZ77" i="2" s="1"/>
  <c r="P77" i="2"/>
  <c r="L77" i="2"/>
  <c r="H77" i="2"/>
  <c r="DX76" i="2"/>
  <c r="DT76" i="2"/>
  <c r="DP76" i="2"/>
  <c r="DL76" i="2"/>
  <c r="DH76" i="2"/>
  <c r="DD76" i="2"/>
  <c r="CZ76" i="2"/>
  <c r="CV76" i="2"/>
  <c r="CR76" i="2"/>
  <c r="CN76" i="2"/>
  <c r="CJ76" i="2"/>
  <c r="CF76" i="2"/>
  <c r="CB76" i="2"/>
  <c r="BX76" i="2"/>
  <c r="BT76" i="2"/>
  <c r="BP76" i="2"/>
  <c r="BL76" i="2"/>
  <c r="BH76" i="2"/>
  <c r="BD76" i="2"/>
  <c r="AZ76" i="2"/>
  <c r="AV76" i="2"/>
  <c r="AR76" i="2"/>
  <c r="AN76" i="2"/>
  <c r="AJ76" i="2"/>
  <c r="EA76" i="2" s="1"/>
  <c r="AF76" i="2"/>
  <c r="AB76" i="2"/>
  <c r="X76" i="2"/>
  <c r="DZ76" i="2" s="1"/>
  <c r="T76" i="2"/>
  <c r="P76" i="2"/>
  <c r="L76" i="2"/>
  <c r="H76" i="2"/>
  <c r="DY76" i="2" s="1"/>
  <c r="DY75" i="2"/>
  <c r="EC76" i="2" s="1"/>
  <c r="DX75" i="2"/>
  <c r="DT75" i="2"/>
  <c r="DP75" i="2"/>
  <c r="DL75" i="2"/>
  <c r="DH75" i="2"/>
  <c r="DD75" i="2"/>
  <c r="CZ75" i="2"/>
  <c r="CV75" i="2"/>
  <c r="CR75" i="2"/>
  <c r="CN75" i="2"/>
  <c r="CJ75" i="2"/>
  <c r="CF75" i="2"/>
  <c r="CB75" i="2"/>
  <c r="BX75" i="2"/>
  <c r="BT75" i="2"/>
  <c r="BP75" i="2"/>
  <c r="BL75" i="2"/>
  <c r="BH75" i="2"/>
  <c r="BD75" i="2"/>
  <c r="AZ75" i="2"/>
  <c r="AV75" i="2"/>
  <c r="AR75" i="2"/>
  <c r="AN75" i="2"/>
  <c r="AJ75" i="2"/>
  <c r="AF75" i="2"/>
  <c r="EA75" i="2" s="1"/>
  <c r="AB75" i="2"/>
  <c r="X75" i="2"/>
  <c r="T75" i="2"/>
  <c r="DZ75" i="2" s="1"/>
  <c r="P75" i="2"/>
  <c r="L75" i="2"/>
  <c r="H75" i="2"/>
  <c r="DX74" i="2"/>
  <c r="DT74" i="2"/>
  <c r="DP74" i="2"/>
  <c r="DL74" i="2"/>
  <c r="DH74" i="2"/>
  <c r="DD74" i="2"/>
  <c r="CZ74" i="2"/>
  <c r="CV74" i="2"/>
  <c r="CR74" i="2"/>
  <c r="CN74" i="2"/>
  <c r="CJ74" i="2"/>
  <c r="CF74" i="2"/>
  <c r="CB74" i="2"/>
  <c r="BX74" i="2"/>
  <c r="BT74" i="2"/>
  <c r="BP74" i="2"/>
  <c r="BL74" i="2"/>
  <c r="BH74" i="2"/>
  <c r="BD74" i="2"/>
  <c r="AZ74" i="2"/>
  <c r="AV74" i="2"/>
  <c r="AR74" i="2"/>
  <c r="AN74" i="2"/>
  <c r="AJ74" i="2"/>
  <c r="EA74" i="2" s="1"/>
  <c r="AF74" i="2"/>
  <c r="AB74" i="2"/>
  <c r="X74" i="2"/>
  <c r="DZ74" i="2" s="1"/>
  <c r="T74" i="2"/>
  <c r="P74" i="2"/>
  <c r="L74" i="2"/>
  <c r="H74" i="2"/>
  <c r="DY74" i="2" s="1"/>
  <c r="EB74" i="2" s="1"/>
  <c r="DY73" i="2"/>
  <c r="DX73" i="2"/>
  <c r="DT73" i="2"/>
  <c r="DP73" i="2"/>
  <c r="DL73" i="2"/>
  <c r="DH73" i="2"/>
  <c r="DD73" i="2"/>
  <c r="CZ73" i="2"/>
  <c r="CV73" i="2"/>
  <c r="CR73" i="2"/>
  <c r="CN73" i="2"/>
  <c r="CJ73" i="2"/>
  <c r="CF73" i="2"/>
  <c r="CB73" i="2"/>
  <c r="BX73" i="2"/>
  <c r="BT73" i="2"/>
  <c r="BP73" i="2"/>
  <c r="BL73" i="2"/>
  <c r="BH73" i="2"/>
  <c r="BD73" i="2"/>
  <c r="AZ73" i="2"/>
  <c r="AV73" i="2"/>
  <c r="AR73" i="2"/>
  <c r="AN73" i="2"/>
  <c r="AJ73" i="2"/>
  <c r="AF73" i="2"/>
  <c r="EA73" i="2" s="1"/>
  <c r="AB73" i="2"/>
  <c r="X73" i="2"/>
  <c r="T73" i="2"/>
  <c r="DZ73" i="2" s="1"/>
  <c r="P73" i="2"/>
  <c r="L73" i="2"/>
  <c r="H73" i="2"/>
  <c r="DX72" i="2"/>
  <c r="DT72" i="2"/>
  <c r="DP72" i="2"/>
  <c r="DL72" i="2"/>
  <c r="DH72" i="2"/>
  <c r="DD72" i="2"/>
  <c r="CZ72" i="2"/>
  <c r="CV72" i="2"/>
  <c r="CR72" i="2"/>
  <c r="CN72" i="2"/>
  <c r="CJ72" i="2"/>
  <c r="CF72" i="2"/>
  <c r="CB72" i="2"/>
  <c r="BX72" i="2"/>
  <c r="BT72" i="2"/>
  <c r="BP72" i="2"/>
  <c r="BL72" i="2"/>
  <c r="BH72" i="2"/>
  <c r="BD72" i="2"/>
  <c r="AZ72" i="2"/>
  <c r="AV72" i="2"/>
  <c r="AR72" i="2"/>
  <c r="AN72" i="2"/>
  <c r="AJ72" i="2"/>
  <c r="EA72" i="2" s="1"/>
  <c r="AF72" i="2"/>
  <c r="AB72" i="2"/>
  <c r="X72" i="2"/>
  <c r="DZ72" i="2" s="1"/>
  <c r="T72" i="2"/>
  <c r="P72" i="2"/>
  <c r="L72" i="2"/>
  <c r="H72" i="2"/>
  <c r="DY72" i="2" s="1"/>
  <c r="DY71" i="2"/>
  <c r="EC72" i="2" s="1"/>
  <c r="DX71" i="2"/>
  <c r="DT71" i="2"/>
  <c r="DP71" i="2"/>
  <c r="DL71" i="2"/>
  <c r="DH71" i="2"/>
  <c r="DD71" i="2"/>
  <c r="CZ71" i="2"/>
  <c r="CV71" i="2"/>
  <c r="CR71" i="2"/>
  <c r="CN71" i="2"/>
  <c r="CJ71" i="2"/>
  <c r="CF71" i="2"/>
  <c r="CB71" i="2"/>
  <c r="BX71" i="2"/>
  <c r="BT71" i="2"/>
  <c r="BP71" i="2"/>
  <c r="BL71" i="2"/>
  <c r="BH71" i="2"/>
  <c r="BD71" i="2"/>
  <c r="AZ71" i="2"/>
  <c r="AV71" i="2"/>
  <c r="AR71" i="2"/>
  <c r="AN71" i="2"/>
  <c r="AJ71" i="2"/>
  <c r="AF71" i="2"/>
  <c r="EA71" i="2" s="1"/>
  <c r="AB71" i="2"/>
  <c r="X71" i="2"/>
  <c r="T71" i="2"/>
  <c r="DZ71" i="2" s="1"/>
  <c r="P71" i="2"/>
  <c r="L71" i="2"/>
  <c r="H71" i="2"/>
  <c r="DX70" i="2"/>
  <c r="DT70" i="2"/>
  <c r="DP70" i="2"/>
  <c r="DL70" i="2"/>
  <c r="DH70" i="2"/>
  <c r="DD70" i="2"/>
  <c r="CZ70" i="2"/>
  <c r="CV70" i="2"/>
  <c r="CR70" i="2"/>
  <c r="CN70" i="2"/>
  <c r="CJ70" i="2"/>
  <c r="CF70" i="2"/>
  <c r="CB70" i="2"/>
  <c r="BX70" i="2"/>
  <c r="BT70" i="2"/>
  <c r="BP70" i="2"/>
  <c r="BL70" i="2"/>
  <c r="BH70" i="2"/>
  <c r="BD70" i="2"/>
  <c r="AZ70" i="2"/>
  <c r="AV70" i="2"/>
  <c r="AR70" i="2"/>
  <c r="AN70" i="2"/>
  <c r="AJ70" i="2"/>
  <c r="EA70" i="2" s="1"/>
  <c r="AF70" i="2"/>
  <c r="AB70" i="2"/>
  <c r="X70" i="2"/>
  <c r="DZ70" i="2" s="1"/>
  <c r="T70" i="2"/>
  <c r="P70" i="2"/>
  <c r="L70" i="2"/>
  <c r="H70" i="2"/>
  <c r="DY70" i="2" s="1"/>
  <c r="DY69" i="2"/>
  <c r="DX69" i="2"/>
  <c r="DT69" i="2"/>
  <c r="DP69" i="2"/>
  <c r="DL69" i="2"/>
  <c r="DH69" i="2"/>
  <c r="DD69" i="2"/>
  <c r="CZ69" i="2"/>
  <c r="CV69" i="2"/>
  <c r="CR69" i="2"/>
  <c r="CN69" i="2"/>
  <c r="CJ69" i="2"/>
  <c r="CF69" i="2"/>
  <c r="CB69" i="2"/>
  <c r="BX69" i="2"/>
  <c r="BT69" i="2"/>
  <c r="BP69" i="2"/>
  <c r="BL69" i="2"/>
  <c r="BH69" i="2"/>
  <c r="BD69" i="2"/>
  <c r="AZ69" i="2"/>
  <c r="AV69" i="2"/>
  <c r="AR69" i="2"/>
  <c r="AN69" i="2"/>
  <c r="AJ69" i="2"/>
  <c r="AF69" i="2"/>
  <c r="EA69" i="2" s="1"/>
  <c r="AB69" i="2"/>
  <c r="X69" i="2"/>
  <c r="T69" i="2"/>
  <c r="DZ69" i="2" s="1"/>
  <c r="P69" i="2"/>
  <c r="L69" i="2"/>
  <c r="H69" i="2"/>
  <c r="DX68" i="2"/>
  <c r="DT68" i="2"/>
  <c r="DP68" i="2"/>
  <c r="DL68" i="2"/>
  <c r="DH68" i="2"/>
  <c r="DD68" i="2"/>
  <c r="CZ68" i="2"/>
  <c r="CV68" i="2"/>
  <c r="CR68" i="2"/>
  <c r="CN68" i="2"/>
  <c r="CJ68" i="2"/>
  <c r="CF68" i="2"/>
  <c r="CB68" i="2"/>
  <c r="BX68" i="2"/>
  <c r="BT68" i="2"/>
  <c r="BP68" i="2"/>
  <c r="BL68" i="2"/>
  <c r="BD68" i="2"/>
  <c r="AZ68" i="2"/>
  <c r="AV68" i="2"/>
  <c r="AR68" i="2"/>
  <c r="AN68" i="2"/>
  <c r="AJ68" i="2"/>
  <c r="AF68" i="2"/>
  <c r="EA68" i="2" s="1"/>
  <c r="AB68" i="2"/>
  <c r="X68" i="2"/>
  <c r="T68" i="2"/>
  <c r="DZ68" i="2" s="1"/>
  <c r="P68" i="2"/>
  <c r="DY68" i="2" s="1"/>
  <c r="EB68" i="2" s="1"/>
  <c r="L68" i="2"/>
  <c r="H68" i="2"/>
  <c r="DX67" i="2"/>
  <c r="DT67" i="2"/>
  <c r="DP67" i="2"/>
  <c r="DL67" i="2"/>
  <c r="DH67" i="2"/>
  <c r="DD67" i="2"/>
  <c r="CZ67" i="2"/>
  <c r="CV67" i="2"/>
  <c r="CR67" i="2"/>
  <c r="CN67" i="2"/>
  <c r="CJ67" i="2"/>
  <c r="CF67" i="2"/>
  <c r="CB67" i="2"/>
  <c r="BX67" i="2"/>
  <c r="BT67" i="2"/>
  <c r="BP67" i="2"/>
  <c r="BL67" i="2"/>
  <c r="BH67" i="2"/>
  <c r="BD67" i="2"/>
  <c r="AZ67" i="2"/>
  <c r="AV67" i="2"/>
  <c r="AR67" i="2"/>
  <c r="AN67" i="2"/>
  <c r="AJ67" i="2"/>
  <c r="AF67" i="2"/>
  <c r="EA67" i="2" s="1"/>
  <c r="AB67" i="2"/>
  <c r="X67" i="2"/>
  <c r="T67" i="2"/>
  <c r="DZ67" i="2" s="1"/>
  <c r="P67" i="2"/>
  <c r="L67" i="2"/>
  <c r="DY67" i="2" s="1"/>
  <c r="H67" i="2"/>
  <c r="DY66" i="2"/>
  <c r="DX66" i="2"/>
  <c r="DT66" i="2"/>
  <c r="DP66" i="2"/>
  <c r="DL66" i="2"/>
  <c r="DH66" i="2"/>
  <c r="DD66" i="2"/>
  <c r="CZ66" i="2"/>
  <c r="CV66" i="2"/>
  <c r="CR66" i="2"/>
  <c r="CN66" i="2"/>
  <c r="CJ66" i="2"/>
  <c r="CF66" i="2"/>
  <c r="CB66" i="2"/>
  <c r="BX66" i="2"/>
  <c r="BT66" i="2"/>
  <c r="BP66" i="2"/>
  <c r="BL66" i="2"/>
  <c r="BH66" i="2"/>
  <c r="BD66" i="2"/>
  <c r="AZ66" i="2"/>
  <c r="AV66" i="2"/>
  <c r="AR66" i="2"/>
  <c r="AN66" i="2"/>
  <c r="AJ66" i="2"/>
  <c r="AF66" i="2"/>
  <c r="EA66" i="2" s="1"/>
  <c r="AB66" i="2"/>
  <c r="X66" i="2"/>
  <c r="T66" i="2"/>
  <c r="DZ66" i="2" s="1"/>
  <c r="P66" i="2"/>
  <c r="L66" i="2"/>
  <c r="H66" i="2"/>
  <c r="DX65" i="2"/>
  <c r="DT65" i="2"/>
  <c r="DP65" i="2"/>
  <c r="DL65" i="2"/>
  <c r="DH65" i="2"/>
  <c r="DD65" i="2"/>
  <c r="CZ65" i="2"/>
  <c r="CV65" i="2"/>
  <c r="CR65" i="2"/>
  <c r="CN65" i="2"/>
  <c r="CJ65" i="2"/>
  <c r="CF65" i="2"/>
  <c r="CB65" i="2"/>
  <c r="BX65" i="2"/>
  <c r="BT65" i="2"/>
  <c r="BP65" i="2"/>
  <c r="BL65" i="2"/>
  <c r="BH65" i="2"/>
  <c r="BD65" i="2"/>
  <c r="AZ65" i="2"/>
  <c r="AV65" i="2"/>
  <c r="AR65" i="2"/>
  <c r="AN65" i="2"/>
  <c r="AJ65" i="2"/>
  <c r="AF65" i="2"/>
  <c r="EA65" i="2" s="1"/>
  <c r="AB65" i="2"/>
  <c r="X65" i="2"/>
  <c r="T65" i="2"/>
  <c r="DZ65" i="2" s="1"/>
  <c r="P65" i="2"/>
  <c r="L65" i="2"/>
  <c r="DY65" i="2" s="1"/>
  <c r="H65" i="2"/>
  <c r="DY64" i="2"/>
  <c r="DX64" i="2"/>
  <c r="DT64" i="2"/>
  <c r="DP64" i="2"/>
  <c r="DL64" i="2"/>
  <c r="DH64" i="2"/>
  <c r="DD64" i="2"/>
  <c r="CZ64" i="2"/>
  <c r="CV64" i="2"/>
  <c r="CR64" i="2"/>
  <c r="CN64" i="2"/>
  <c r="CJ64" i="2"/>
  <c r="CF64" i="2"/>
  <c r="CB64" i="2"/>
  <c r="BX64" i="2"/>
  <c r="BT64" i="2"/>
  <c r="BP64" i="2"/>
  <c r="BL64" i="2"/>
  <c r="BH64" i="2"/>
  <c r="BD64" i="2"/>
  <c r="AZ64" i="2"/>
  <c r="AV64" i="2"/>
  <c r="AR64" i="2"/>
  <c r="AN64" i="2"/>
  <c r="AJ64" i="2"/>
  <c r="AF64" i="2"/>
  <c r="EA64" i="2" s="1"/>
  <c r="AB64" i="2"/>
  <c r="X64" i="2"/>
  <c r="T64" i="2"/>
  <c r="DZ64" i="2" s="1"/>
  <c r="P64" i="2"/>
  <c r="L64" i="2"/>
  <c r="H64" i="2"/>
  <c r="DX63" i="2"/>
  <c r="DT63" i="2"/>
  <c r="DP63" i="2"/>
  <c r="DL63" i="2"/>
  <c r="DH63" i="2"/>
  <c r="DD63" i="2"/>
  <c r="CZ63" i="2"/>
  <c r="CV63" i="2"/>
  <c r="CR63" i="2"/>
  <c r="CN63" i="2"/>
  <c r="CJ63" i="2"/>
  <c r="CF63" i="2"/>
  <c r="CB63" i="2"/>
  <c r="BX63" i="2"/>
  <c r="BT63" i="2"/>
  <c r="BP63" i="2"/>
  <c r="BL63" i="2"/>
  <c r="BH63" i="2"/>
  <c r="BD63" i="2"/>
  <c r="AZ63" i="2"/>
  <c r="AV63" i="2"/>
  <c r="AR63" i="2"/>
  <c r="AN63" i="2"/>
  <c r="AJ63" i="2"/>
  <c r="AF63" i="2"/>
  <c r="EA63" i="2" s="1"/>
  <c r="AB63" i="2"/>
  <c r="X63" i="2"/>
  <c r="T63" i="2"/>
  <c r="DZ63" i="2" s="1"/>
  <c r="P63" i="2"/>
  <c r="L63" i="2"/>
  <c r="DY63" i="2" s="1"/>
  <c r="H63" i="2"/>
  <c r="DY62" i="2"/>
  <c r="DX62" i="2"/>
  <c r="DT62" i="2"/>
  <c r="DP62" i="2"/>
  <c r="DL62" i="2"/>
  <c r="DH62" i="2"/>
  <c r="DD62" i="2"/>
  <c r="CZ62" i="2"/>
  <c r="CV62" i="2"/>
  <c r="CR62" i="2"/>
  <c r="CN62" i="2"/>
  <c r="CJ62" i="2"/>
  <c r="CF62" i="2"/>
  <c r="CB62" i="2"/>
  <c r="BX62" i="2"/>
  <c r="BT62" i="2"/>
  <c r="BP62" i="2"/>
  <c r="BL62" i="2"/>
  <c r="BH62" i="2"/>
  <c r="BD62" i="2"/>
  <c r="AZ62" i="2"/>
  <c r="AV62" i="2"/>
  <c r="AR62" i="2"/>
  <c r="AN62" i="2"/>
  <c r="AJ62" i="2"/>
  <c r="AF62" i="2"/>
  <c r="EA62" i="2" s="1"/>
  <c r="AB62" i="2"/>
  <c r="X62" i="2"/>
  <c r="T62" i="2"/>
  <c r="DZ62" i="2" s="1"/>
  <c r="P62" i="2"/>
  <c r="L62" i="2"/>
  <c r="H62" i="2"/>
  <c r="DX61" i="2"/>
  <c r="DT61" i="2"/>
  <c r="DP61" i="2"/>
  <c r="DL61" i="2"/>
  <c r="DH61" i="2"/>
  <c r="DD61" i="2"/>
  <c r="CZ61" i="2"/>
  <c r="CV61" i="2"/>
  <c r="CR61" i="2"/>
  <c r="CN61" i="2"/>
  <c r="CJ61" i="2"/>
  <c r="CF61" i="2"/>
  <c r="CB61" i="2"/>
  <c r="BX61" i="2"/>
  <c r="BT61" i="2"/>
  <c r="BP61" i="2"/>
  <c r="BL61" i="2"/>
  <c r="BH61" i="2"/>
  <c r="BD61" i="2"/>
  <c r="AZ61" i="2"/>
  <c r="AV61" i="2"/>
  <c r="AR61" i="2"/>
  <c r="AN61" i="2"/>
  <c r="AJ61" i="2"/>
  <c r="AF61" i="2"/>
  <c r="EA61" i="2" s="1"/>
  <c r="AB61" i="2"/>
  <c r="X61" i="2"/>
  <c r="T61" i="2"/>
  <c r="DZ61" i="2" s="1"/>
  <c r="P61" i="2"/>
  <c r="L61" i="2"/>
  <c r="DY61" i="2" s="1"/>
  <c r="H61" i="2"/>
  <c r="DY60" i="2"/>
  <c r="DX60" i="2"/>
  <c r="DT60" i="2"/>
  <c r="DP60" i="2"/>
  <c r="DL60" i="2"/>
  <c r="DH60" i="2"/>
  <c r="DD60" i="2"/>
  <c r="CZ60" i="2"/>
  <c r="CV60" i="2"/>
  <c r="CR60" i="2"/>
  <c r="CN60" i="2"/>
  <c r="CJ60" i="2"/>
  <c r="CF60" i="2"/>
  <c r="CB60" i="2"/>
  <c r="BX60" i="2"/>
  <c r="BT60" i="2"/>
  <c r="BP60" i="2"/>
  <c r="BL60" i="2"/>
  <c r="BH60" i="2"/>
  <c r="BD60" i="2"/>
  <c r="AZ60" i="2"/>
  <c r="AV60" i="2"/>
  <c r="AR60" i="2"/>
  <c r="AN60" i="2"/>
  <c r="AJ60" i="2"/>
  <c r="AF60" i="2"/>
  <c r="EA60" i="2" s="1"/>
  <c r="AB60" i="2"/>
  <c r="X60" i="2"/>
  <c r="T60" i="2"/>
  <c r="DZ60" i="2" s="1"/>
  <c r="P60" i="2"/>
  <c r="L60" i="2"/>
  <c r="H60" i="2"/>
  <c r="DX59" i="2"/>
  <c r="DT59" i="2"/>
  <c r="DP59" i="2"/>
  <c r="DL59" i="2"/>
  <c r="DH59" i="2"/>
  <c r="DD59" i="2"/>
  <c r="CZ59" i="2"/>
  <c r="CV59" i="2"/>
  <c r="CR59" i="2"/>
  <c r="CN59" i="2"/>
  <c r="CJ59" i="2"/>
  <c r="CF59" i="2"/>
  <c r="CB59" i="2"/>
  <c r="BX59" i="2"/>
  <c r="BT59" i="2"/>
  <c r="BP59" i="2"/>
  <c r="BL59" i="2"/>
  <c r="BH59" i="2"/>
  <c r="BD59" i="2"/>
  <c r="AZ59" i="2"/>
  <c r="AV59" i="2"/>
  <c r="AR59" i="2"/>
  <c r="AN59" i="2"/>
  <c r="AJ59" i="2"/>
  <c r="AF59" i="2"/>
  <c r="EA59" i="2" s="1"/>
  <c r="AB59" i="2"/>
  <c r="X59" i="2"/>
  <c r="T59" i="2"/>
  <c r="DZ59" i="2" s="1"/>
  <c r="P59" i="2"/>
  <c r="L59" i="2"/>
  <c r="DY59" i="2" s="1"/>
  <c r="H59" i="2"/>
  <c r="DY58" i="2"/>
  <c r="DX58" i="2"/>
  <c r="DT58" i="2"/>
  <c r="DP58" i="2"/>
  <c r="DL58" i="2"/>
  <c r="DH58" i="2"/>
  <c r="DD58" i="2"/>
  <c r="CZ58" i="2"/>
  <c r="CV58" i="2"/>
  <c r="CR58" i="2"/>
  <c r="CN58" i="2"/>
  <c r="CJ58" i="2"/>
  <c r="CF58" i="2"/>
  <c r="CB58" i="2"/>
  <c r="BX58" i="2"/>
  <c r="BT58" i="2"/>
  <c r="BP58" i="2"/>
  <c r="BL58" i="2"/>
  <c r="BH58" i="2"/>
  <c r="BD58" i="2"/>
  <c r="AZ58" i="2"/>
  <c r="AV58" i="2"/>
  <c r="AR58" i="2"/>
  <c r="AN58" i="2"/>
  <c r="AJ58" i="2"/>
  <c r="AF58" i="2"/>
  <c r="EA58" i="2" s="1"/>
  <c r="AB58" i="2"/>
  <c r="X58" i="2"/>
  <c r="T58" i="2"/>
  <c r="DZ58" i="2" s="1"/>
  <c r="P58" i="2"/>
  <c r="L58" i="2"/>
  <c r="H58" i="2"/>
  <c r="DX57" i="2"/>
  <c r="DT57" i="2"/>
  <c r="DP57" i="2"/>
  <c r="DL57" i="2"/>
  <c r="DH57" i="2"/>
  <c r="DD57" i="2"/>
  <c r="CZ57" i="2"/>
  <c r="CV57" i="2"/>
  <c r="CR57" i="2"/>
  <c r="CN57" i="2"/>
  <c r="CJ57" i="2"/>
  <c r="CF57" i="2"/>
  <c r="CB57" i="2"/>
  <c r="BX57" i="2"/>
  <c r="BT57" i="2"/>
  <c r="BP57" i="2"/>
  <c r="BL57" i="2"/>
  <c r="BH57" i="2"/>
  <c r="BD57" i="2"/>
  <c r="AZ57" i="2"/>
  <c r="AV57" i="2"/>
  <c r="AR57" i="2"/>
  <c r="AN57" i="2"/>
  <c r="AJ57" i="2"/>
  <c r="AF57" i="2"/>
  <c r="EA57" i="2" s="1"/>
  <c r="AB57" i="2"/>
  <c r="X57" i="2"/>
  <c r="T57" i="2"/>
  <c r="DZ57" i="2" s="1"/>
  <c r="P57" i="2"/>
  <c r="L57" i="2"/>
  <c r="DY57" i="2" s="1"/>
  <c r="H57" i="2"/>
  <c r="DY56" i="2"/>
  <c r="DX56" i="2"/>
  <c r="DT56" i="2"/>
  <c r="DP56" i="2"/>
  <c r="DL56" i="2"/>
  <c r="DH56" i="2"/>
  <c r="DD56" i="2"/>
  <c r="CZ56" i="2"/>
  <c r="CV56" i="2"/>
  <c r="CR56" i="2"/>
  <c r="CN56" i="2"/>
  <c r="CJ56" i="2"/>
  <c r="CF56" i="2"/>
  <c r="CB56" i="2"/>
  <c r="BX56" i="2"/>
  <c r="BT56" i="2"/>
  <c r="BP56" i="2"/>
  <c r="BL56" i="2"/>
  <c r="BH56" i="2"/>
  <c r="BD56" i="2"/>
  <c r="AZ56" i="2"/>
  <c r="AV56" i="2"/>
  <c r="AR56" i="2"/>
  <c r="AN56" i="2"/>
  <c r="AJ56" i="2"/>
  <c r="AF56" i="2"/>
  <c r="EA56" i="2" s="1"/>
  <c r="AB56" i="2"/>
  <c r="X56" i="2"/>
  <c r="T56" i="2"/>
  <c r="DZ56" i="2" s="1"/>
  <c r="P56" i="2"/>
  <c r="L56" i="2"/>
  <c r="H56" i="2"/>
  <c r="DX55" i="2"/>
  <c r="DT55" i="2"/>
  <c r="DP55" i="2"/>
  <c r="DL55" i="2"/>
  <c r="DH55" i="2"/>
  <c r="DD55" i="2"/>
  <c r="CZ55" i="2"/>
  <c r="CV55" i="2"/>
  <c r="CR55" i="2"/>
  <c r="CN55" i="2"/>
  <c r="CJ55" i="2"/>
  <c r="CF55" i="2"/>
  <c r="CB55" i="2"/>
  <c r="BX55" i="2"/>
  <c r="BT55" i="2"/>
  <c r="BP55" i="2"/>
  <c r="BL55" i="2"/>
  <c r="BH55" i="2"/>
  <c r="BD55" i="2"/>
  <c r="AZ55" i="2"/>
  <c r="AV55" i="2"/>
  <c r="AR55" i="2"/>
  <c r="AN55" i="2"/>
  <c r="AJ55" i="2"/>
  <c r="AF55" i="2"/>
  <c r="EA55" i="2" s="1"/>
  <c r="AB55" i="2"/>
  <c r="X55" i="2"/>
  <c r="T55" i="2"/>
  <c r="DZ55" i="2" s="1"/>
  <c r="P55" i="2"/>
  <c r="L55" i="2"/>
  <c r="DY55" i="2" s="1"/>
  <c r="H55" i="2"/>
  <c r="DY54" i="2"/>
  <c r="DX54" i="2"/>
  <c r="DT54" i="2"/>
  <c r="DP54" i="2"/>
  <c r="DL54" i="2"/>
  <c r="DH54" i="2"/>
  <c r="DD54" i="2"/>
  <c r="CZ54" i="2"/>
  <c r="CV54" i="2"/>
  <c r="CR54" i="2"/>
  <c r="CN54" i="2"/>
  <c r="CJ54" i="2"/>
  <c r="CF54" i="2"/>
  <c r="CB54" i="2"/>
  <c r="BX54" i="2"/>
  <c r="BT54" i="2"/>
  <c r="BP54" i="2"/>
  <c r="BL54" i="2"/>
  <c r="BH54" i="2"/>
  <c r="BD54" i="2"/>
  <c r="AZ54" i="2"/>
  <c r="AV54" i="2"/>
  <c r="AR54" i="2"/>
  <c r="AN54" i="2"/>
  <c r="AJ54" i="2"/>
  <c r="AF54" i="2"/>
  <c r="EA54" i="2" s="1"/>
  <c r="AB54" i="2"/>
  <c r="X54" i="2"/>
  <c r="T54" i="2"/>
  <c r="DZ54" i="2" s="1"/>
  <c r="P54" i="2"/>
  <c r="L54" i="2"/>
  <c r="H54" i="2"/>
  <c r="DX53" i="2"/>
  <c r="DT53" i="2"/>
  <c r="DP53" i="2"/>
  <c r="DL53" i="2"/>
  <c r="DH53" i="2"/>
  <c r="DD53" i="2"/>
  <c r="CZ53" i="2"/>
  <c r="CV53" i="2"/>
  <c r="CR53" i="2"/>
  <c r="CN53" i="2"/>
  <c r="CJ53" i="2"/>
  <c r="CF53" i="2"/>
  <c r="CB53" i="2"/>
  <c r="BX53" i="2"/>
  <c r="BT53" i="2"/>
  <c r="BP53" i="2"/>
  <c r="BL53" i="2"/>
  <c r="BH53" i="2"/>
  <c r="BD53" i="2"/>
  <c r="AZ53" i="2"/>
  <c r="AV53" i="2"/>
  <c r="AR53" i="2"/>
  <c r="AN53" i="2"/>
  <c r="AJ53" i="2"/>
  <c r="AF53" i="2"/>
  <c r="EA53" i="2" s="1"/>
  <c r="AB53" i="2"/>
  <c r="X53" i="2"/>
  <c r="T53" i="2"/>
  <c r="DZ53" i="2" s="1"/>
  <c r="P53" i="2"/>
  <c r="L53" i="2"/>
  <c r="DY53" i="2" s="1"/>
  <c r="H53" i="2"/>
  <c r="DY52" i="2"/>
  <c r="DX52" i="2"/>
  <c r="DT52" i="2"/>
  <c r="DP52" i="2"/>
  <c r="DL52" i="2"/>
  <c r="DH52" i="2"/>
  <c r="DD52" i="2"/>
  <c r="CZ52" i="2"/>
  <c r="CV52" i="2"/>
  <c r="CR52" i="2"/>
  <c r="CN52" i="2"/>
  <c r="CJ52" i="2"/>
  <c r="CF52" i="2"/>
  <c r="CB52" i="2"/>
  <c r="BX52" i="2"/>
  <c r="BT52" i="2"/>
  <c r="BP52" i="2"/>
  <c r="BL52" i="2"/>
  <c r="BH52" i="2"/>
  <c r="BD52" i="2"/>
  <c r="AZ52" i="2"/>
  <c r="AV52" i="2"/>
  <c r="AR52" i="2"/>
  <c r="AN52" i="2"/>
  <c r="AJ52" i="2"/>
  <c r="AF52" i="2"/>
  <c r="EA52" i="2" s="1"/>
  <c r="AB52" i="2"/>
  <c r="X52" i="2"/>
  <c r="T52" i="2"/>
  <c r="DZ52" i="2" s="1"/>
  <c r="P52" i="2"/>
  <c r="L52" i="2"/>
  <c r="H52" i="2"/>
  <c r="DX51" i="2"/>
  <c r="DT51" i="2"/>
  <c r="DP51" i="2"/>
  <c r="DL51" i="2"/>
  <c r="DH51" i="2"/>
  <c r="DD51" i="2"/>
  <c r="CZ51" i="2"/>
  <c r="CV51" i="2"/>
  <c r="CR51" i="2"/>
  <c r="CN51" i="2"/>
  <c r="CJ51" i="2"/>
  <c r="CF51" i="2"/>
  <c r="CB51" i="2"/>
  <c r="BX51" i="2"/>
  <c r="BT51" i="2"/>
  <c r="BP51" i="2"/>
  <c r="BL51" i="2"/>
  <c r="BH51" i="2"/>
  <c r="BD51" i="2"/>
  <c r="AZ51" i="2"/>
  <c r="AV51" i="2"/>
  <c r="AR51" i="2"/>
  <c r="AN51" i="2"/>
  <c r="AJ51" i="2"/>
  <c r="AF51" i="2"/>
  <c r="EA51" i="2" s="1"/>
  <c r="AB51" i="2"/>
  <c r="X51" i="2"/>
  <c r="T51" i="2"/>
  <c r="DZ51" i="2" s="1"/>
  <c r="P51" i="2"/>
  <c r="L51" i="2"/>
  <c r="DY51" i="2" s="1"/>
  <c r="H51" i="2"/>
  <c r="DY50" i="2"/>
  <c r="DX50" i="2"/>
  <c r="DT50" i="2"/>
  <c r="DP50" i="2"/>
  <c r="DL50" i="2"/>
  <c r="DH50" i="2"/>
  <c r="DD50" i="2"/>
  <c r="CZ50" i="2"/>
  <c r="CV50" i="2"/>
  <c r="CR50" i="2"/>
  <c r="CN50" i="2"/>
  <c r="CJ50" i="2"/>
  <c r="CF50" i="2"/>
  <c r="CB50" i="2"/>
  <c r="BX50" i="2"/>
  <c r="BT50" i="2"/>
  <c r="BP50" i="2"/>
  <c r="BL50" i="2"/>
  <c r="BH50" i="2"/>
  <c r="BD50" i="2"/>
  <c r="AZ50" i="2"/>
  <c r="AV50" i="2"/>
  <c r="AR50" i="2"/>
  <c r="AN50" i="2"/>
  <c r="AJ50" i="2"/>
  <c r="AF50" i="2"/>
  <c r="EA50" i="2" s="1"/>
  <c r="AB50" i="2"/>
  <c r="X50" i="2"/>
  <c r="T50" i="2"/>
  <c r="DZ50" i="2" s="1"/>
  <c r="P50" i="2"/>
  <c r="L50" i="2"/>
  <c r="H50" i="2"/>
  <c r="DX49" i="2"/>
  <c r="DT49" i="2"/>
  <c r="DP49" i="2"/>
  <c r="DL49" i="2"/>
  <c r="DH49" i="2"/>
  <c r="DD49" i="2"/>
  <c r="CZ49" i="2"/>
  <c r="CV49" i="2"/>
  <c r="CR49" i="2"/>
  <c r="CN49" i="2"/>
  <c r="CJ49" i="2"/>
  <c r="CF49" i="2"/>
  <c r="CB49" i="2"/>
  <c r="BX49" i="2"/>
  <c r="BT49" i="2"/>
  <c r="BP49" i="2"/>
  <c r="BL49" i="2"/>
  <c r="BH49" i="2"/>
  <c r="BD49" i="2"/>
  <c r="AZ49" i="2"/>
  <c r="AV49" i="2"/>
  <c r="AR49" i="2"/>
  <c r="AN49" i="2"/>
  <c r="AJ49" i="2"/>
  <c r="AF49" i="2"/>
  <c r="EA49" i="2" s="1"/>
  <c r="AB49" i="2"/>
  <c r="X49" i="2"/>
  <c r="T49" i="2"/>
  <c r="DZ49" i="2" s="1"/>
  <c r="P49" i="2"/>
  <c r="L49" i="2"/>
  <c r="DY49" i="2" s="1"/>
  <c r="H49" i="2"/>
  <c r="DY48" i="2"/>
  <c r="DX48" i="2"/>
  <c r="DT48" i="2"/>
  <c r="DP48" i="2"/>
  <c r="DL48" i="2"/>
  <c r="DH48" i="2"/>
  <c r="DD48" i="2"/>
  <c r="CZ48" i="2"/>
  <c r="CV48" i="2"/>
  <c r="CR48" i="2"/>
  <c r="CN48" i="2"/>
  <c r="CJ48" i="2"/>
  <c r="CF48" i="2"/>
  <c r="CB48" i="2"/>
  <c r="BX48" i="2"/>
  <c r="BT48" i="2"/>
  <c r="BP48" i="2"/>
  <c r="BL48" i="2"/>
  <c r="BH48" i="2"/>
  <c r="BD48" i="2"/>
  <c r="AZ48" i="2"/>
  <c r="AV48" i="2"/>
  <c r="AR48" i="2"/>
  <c r="AN48" i="2"/>
  <c r="AJ48" i="2"/>
  <c r="AF48" i="2"/>
  <c r="EA48" i="2" s="1"/>
  <c r="AB48" i="2"/>
  <c r="X48" i="2"/>
  <c r="T48" i="2"/>
  <c r="DZ48" i="2" s="1"/>
  <c r="P48" i="2"/>
  <c r="L48" i="2"/>
  <c r="H48" i="2"/>
  <c r="DX47" i="2"/>
  <c r="DT47" i="2"/>
  <c r="DP47" i="2"/>
  <c r="DL47" i="2"/>
  <c r="DH47" i="2"/>
  <c r="DD47" i="2"/>
  <c r="CZ47" i="2"/>
  <c r="CV47" i="2"/>
  <c r="CR47" i="2"/>
  <c r="CN47" i="2"/>
  <c r="CJ47" i="2"/>
  <c r="CF47" i="2"/>
  <c r="CB47" i="2"/>
  <c r="BX47" i="2"/>
  <c r="BT47" i="2"/>
  <c r="BP47" i="2"/>
  <c r="BL47" i="2"/>
  <c r="BH47" i="2"/>
  <c r="BD47" i="2"/>
  <c r="AZ47" i="2"/>
  <c r="AV47" i="2"/>
  <c r="AR47" i="2"/>
  <c r="AN47" i="2"/>
  <c r="AJ47" i="2"/>
  <c r="AF47" i="2"/>
  <c r="EA47" i="2" s="1"/>
  <c r="AB47" i="2"/>
  <c r="X47" i="2"/>
  <c r="T47" i="2"/>
  <c r="DZ47" i="2" s="1"/>
  <c r="P47" i="2"/>
  <c r="L47" i="2"/>
  <c r="DY47" i="2" s="1"/>
  <c r="H47" i="2"/>
  <c r="DY46" i="2"/>
  <c r="DX46" i="2"/>
  <c r="DT46" i="2"/>
  <c r="DP46" i="2"/>
  <c r="DL46" i="2"/>
  <c r="DH46" i="2"/>
  <c r="DD46" i="2"/>
  <c r="CZ46" i="2"/>
  <c r="CV46" i="2"/>
  <c r="CR46" i="2"/>
  <c r="CN46" i="2"/>
  <c r="CJ46" i="2"/>
  <c r="CF46" i="2"/>
  <c r="CB46" i="2"/>
  <c r="BX46" i="2"/>
  <c r="BT46" i="2"/>
  <c r="BP46" i="2"/>
  <c r="BL46" i="2"/>
  <c r="BH46" i="2"/>
  <c r="BD46" i="2"/>
  <c r="AZ46" i="2"/>
  <c r="AV46" i="2"/>
  <c r="AR46" i="2"/>
  <c r="AN46" i="2"/>
  <c r="AJ46" i="2"/>
  <c r="AF46" i="2"/>
  <c r="EA46" i="2" s="1"/>
  <c r="AB46" i="2"/>
  <c r="X46" i="2"/>
  <c r="T46" i="2"/>
  <c r="DZ46" i="2" s="1"/>
  <c r="P46" i="2"/>
  <c r="L46" i="2"/>
  <c r="H46" i="2"/>
  <c r="DX45" i="2"/>
  <c r="DT45" i="2"/>
  <c r="DP45" i="2"/>
  <c r="DL45" i="2"/>
  <c r="DH45" i="2"/>
  <c r="DD45" i="2"/>
  <c r="CZ45" i="2"/>
  <c r="CV45" i="2"/>
  <c r="CR45" i="2"/>
  <c r="CN45" i="2"/>
  <c r="CJ45" i="2"/>
  <c r="CF45" i="2"/>
  <c r="CB45" i="2"/>
  <c r="BX45" i="2"/>
  <c r="BT45" i="2"/>
  <c r="BP45" i="2"/>
  <c r="BL45" i="2"/>
  <c r="BH45" i="2"/>
  <c r="BD45" i="2"/>
  <c r="AZ45" i="2"/>
  <c r="AV45" i="2"/>
  <c r="AR45" i="2"/>
  <c r="AN45" i="2"/>
  <c r="AJ45" i="2"/>
  <c r="AF45" i="2"/>
  <c r="EA45" i="2" s="1"/>
  <c r="AB45" i="2"/>
  <c r="X45" i="2"/>
  <c r="T45" i="2"/>
  <c r="DZ45" i="2" s="1"/>
  <c r="P45" i="2"/>
  <c r="L45" i="2"/>
  <c r="DY45" i="2" s="1"/>
  <c r="H45" i="2"/>
  <c r="DY44" i="2"/>
  <c r="DX44" i="2"/>
  <c r="DT44" i="2"/>
  <c r="DP44" i="2"/>
  <c r="DL44" i="2"/>
  <c r="DH44" i="2"/>
  <c r="DD44" i="2"/>
  <c r="CZ44" i="2"/>
  <c r="CV44" i="2"/>
  <c r="CR44" i="2"/>
  <c r="CN44" i="2"/>
  <c r="CJ44" i="2"/>
  <c r="CF44" i="2"/>
  <c r="CB44" i="2"/>
  <c r="BX44" i="2"/>
  <c r="BT44" i="2"/>
  <c r="BP44" i="2"/>
  <c r="BL44" i="2"/>
  <c r="BH44" i="2"/>
  <c r="BD44" i="2"/>
  <c r="AZ44" i="2"/>
  <c r="AV44" i="2"/>
  <c r="AR44" i="2"/>
  <c r="AN44" i="2"/>
  <c r="AJ44" i="2"/>
  <c r="AF44" i="2"/>
  <c r="EA44" i="2" s="1"/>
  <c r="AB44" i="2"/>
  <c r="X44" i="2"/>
  <c r="T44" i="2"/>
  <c r="DZ44" i="2" s="1"/>
  <c r="P44" i="2"/>
  <c r="L44" i="2"/>
  <c r="H44" i="2"/>
  <c r="DX43" i="2"/>
  <c r="DT43" i="2"/>
  <c r="DP43" i="2"/>
  <c r="DL43" i="2"/>
  <c r="DH43" i="2"/>
  <c r="DD43" i="2"/>
  <c r="CZ43" i="2"/>
  <c r="CV43" i="2"/>
  <c r="CR43" i="2"/>
  <c r="CN43" i="2"/>
  <c r="CJ43" i="2"/>
  <c r="CF43" i="2"/>
  <c r="CB43" i="2"/>
  <c r="BX43" i="2"/>
  <c r="BT43" i="2"/>
  <c r="BP43" i="2"/>
  <c r="BL43" i="2"/>
  <c r="BH43" i="2"/>
  <c r="BD43" i="2"/>
  <c r="AZ43" i="2"/>
  <c r="AV43" i="2"/>
  <c r="AR43" i="2"/>
  <c r="AN43" i="2"/>
  <c r="AJ43" i="2"/>
  <c r="AF43" i="2"/>
  <c r="EA43" i="2" s="1"/>
  <c r="AB43" i="2"/>
  <c r="X43" i="2"/>
  <c r="T43" i="2"/>
  <c r="DZ43" i="2" s="1"/>
  <c r="P43" i="2"/>
  <c r="L43" i="2"/>
  <c r="DY43" i="2" s="1"/>
  <c r="H43" i="2"/>
  <c r="DY42" i="2"/>
  <c r="DX42" i="2"/>
  <c r="DT42" i="2"/>
  <c r="DP42" i="2"/>
  <c r="DL42" i="2"/>
  <c r="DH42" i="2"/>
  <c r="DD42" i="2"/>
  <c r="CZ42" i="2"/>
  <c r="CV42" i="2"/>
  <c r="CR42" i="2"/>
  <c r="CN42" i="2"/>
  <c r="CJ42" i="2"/>
  <c r="CF42" i="2"/>
  <c r="CB42" i="2"/>
  <c r="BX42" i="2"/>
  <c r="BT42" i="2"/>
  <c r="BP42" i="2"/>
  <c r="BL42" i="2"/>
  <c r="BH42" i="2"/>
  <c r="BD42" i="2"/>
  <c r="AZ42" i="2"/>
  <c r="AV42" i="2"/>
  <c r="AR42" i="2"/>
  <c r="AN42" i="2"/>
  <c r="AJ42" i="2"/>
  <c r="AF42" i="2"/>
  <c r="EA42" i="2" s="1"/>
  <c r="AB42" i="2"/>
  <c r="X42" i="2"/>
  <c r="T42" i="2"/>
  <c r="DZ42" i="2" s="1"/>
  <c r="P42" i="2"/>
  <c r="L42" i="2"/>
  <c r="H42" i="2"/>
  <c r="DX41" i="2"/>
  <c r="DT41" i="2"/>
  <c r="DP41" i="2"/>
  <c r="DL41" i="2"/>
  <c r="DH41" i="2"/>
  <c r="DD41" i="2"/>
  <c r="CZ41" i="2"/>
  <c r="CV41" i="2"/>
  <c r="CR41" i="2"/>
  <c r="CN41" i="2"/>
  <c r="CJ41" i="2"/>
  <c r="CF41" i="2"/>
  <c r="CB41" i="2"/>
  <c r="BX41" i="2"/>
  <c r="BT41" i="2"/>
  <c r="BP41" i="2"/>
  <c r="BL41" i="2"/>
  <c r="BH41" i="2"/>
  <c r="BD41" i="2"/>
  <c r="AZ41" i="2"/>
  <c r="AV41" i="2"/>
  <c r="AR41" i="2"/>
  <c r="AN41" i="2"/>
  <c r="AJ41" i="2"/>
  <c r="AF41" i="2"/>
  <c r="EA41" i="2" s="1"/>
  <c r="AB41" i="2"/>
  <c r="X41" i="2"/>
  <c r="T41" i="2"/>
  <c r="DZ41" i="2" s="1"/>
  <c r="P41" i="2"/>
  <c r="L41" i="2"/>
  <c r="DY41" i="2" s="1"/>
  <c r="H41" i="2"/>
  <c r="DY40" i="2"/>
  <c r="DX40" i="2"/>
  <c r="DX123" i="2" s="1"/>
  <c r="DT40" i="2"/>
  <c r="DP40" i="2"/>
  <c r="DL40" i="2"/>
  <c r="DL123" i="2" s="1"/>
  <c r="DH40" i="2"/>
  <c r="DH123" i="2" s="1"/>
  <c r="DD40" i="2"/>
  <c r="CZ40" i="2"/>
  <c r="CV40" i="2"/>
  <c r="CV123" i="2" s="1"/>
  <c r="CR40" i="2"/>
  <c r="CR123" i="2" s="1"/>
  <c r="CN40" i="2"/>
  <c r="CJ40" i="2"/>
  <c r="CF40" i="2"/>
  <c r="CF123" i="2" s="1"/>
  <c r="CB40" i="2"/>
  <c r="CB123" i="2" s="1"/>
  <c r="BX40" i="2"/>
  <c r="BT40" i="2"/>
  <c r="BP40" i="2"/>
  <c r="BP123" i="2" s="1"/>
  <c r="BL40" i="2"/>
  <c r="BL123" i="2" s="1"/>
  <c r="BH40" i="2"/>
  <c r="BD40" i="2"/>
  <c r="AZ40" i="2"/>
  <c r="AZ123" i="2" s="1"/>
  <c r="AV40" i="2"/>
  <c r="AV123" i="2" s="1"/>
  <c r="AR40" i="2"/>
  <c r="AN40" i="2"/>
  <c r="AJ40" i="2"/>
  <c r="AJ123" i="2" s="1"/>
  <c r="AF40" i="2"/>
  <c r="AF123" i="2" s="1"/>
  <c r="AB40" i="2"/>
  <c r="X40" i="2"/>
  <c r="T40" i="2"/>
  <c r="T123" i="2" s="1"/>
  <c r="P40" i="2"/>
  <c r="P123" i="2" s="1"/>
  <c r="L40" i="2"/>
  <c r="H40" i="2"/>
  <c r="DX39" i="2"/>
  <c r="DX122" i="2" s="1"/>
  <c r="DT39" i="2"/>
  <c r="DT122" i="2" s="1"/>
  <c r="DP39" i="2"/>
  <c r="DL39" i="2"/>
  <c r="DH39" i="2"/>
  <c r="DH122" i="2" s="1"/>
  <c r="DD39" i="2"/>
  <c r="DD122" i="2" s="1"/>
  <c r="CZ39" i="2"/>
  <c r="CV39" i="2"/>
  <c r="CR39" i="2"/>
  <c r="CR122" i="2" s="1"/>
  <c r="CN39" i="2"/>
  <c r="CN122" i="2" s="1"/>
  <c r="CJ39" i="2"/>
  <c r="CF39" i="2"/>
  <c r="CB39" i="2"/>
  <c r="CB122" i="2" s="1"/>
  <c r="BX39" i="2"/>
  <c r="BX122" i="2" s="1"/>
  <c r="BT39" i="2"/>
  <c r="BP39" i="2"/>
  <c r="BL39" i="2"/>
  <c r="BL122" i="2" s="1"/>
  <c r="BH39" i="2"/>
  <c r="BH122" i="2" s="1"/>
  <c r="BD39" i="2"/>
  <c r="AZ39" i="2"/>
  <c r="AV39" i="2"/>
  <c r="AV122" i="2" s="1"/>
  <c r="AR39" i="2"/>
  <c r="AR122" i="2" s="1"/>
  <c r="AN39" i="2"/>
  <c r="AJ39" i="2"/>
  <c r="AF39" i="2"/>
  <c r="AF122" i="2" s="1"/>
  <c r="AB39" i="2"/>
  <c r="AB122" i="2" s="1"/>
  <c r="X39" i="2"/>
  <c r="T39" i="2"/>
  <c r="P39" i="2"/>
  <c r="P122" i="2" s="1"/>
  <c r="L39" i="2"/>
  <c r="L122" i="2" s="1"/>
  <c r="H39" i="2"/>
  <c r="DY39" i="2" s="1"/>
  <c r="DX38" i="2"/>
  <c r="DX125" i="2" s="1"/>
  <c r="DW38" i="2"/>
  <c r="DW125" i="2" s="1"/>
  <c r="DV38" i="2"/>
  <c r="DV125" i="2" s="1"/>
  <c r="DU38" i="2"/>
  <c r="DU125" i="2" s="1"/>
  <c r="DT38" i="2"/>
  <c r="DS38" i="2"/>
  <c r="DS125" i="2" s="1"/>
  <c r="DR38" i="2"/>
  <c r="DR125" i="2" s="1"/>
  <c r="DQ38" i="2"/>
  <c r="DQ125" i="2" s="1"/>
  <c r="DO38" i="2"/>
  <c r="DO125" i="2" s="1"/>
  <c r="DN38" i="2"/>
  <c r="DN125" i="2" s="1"/>
  <c r="DM38" i="2"/>
  <c r="DM125" i="2" s="1"/>
  <c r="DL38" i="2"/>
  <c r="DL125" i="2" s="1"/>
  <c r="DK38" i="2"/>
  <c r="DK125" i="2" s="1"/>
  <c r="DJ38" i="2"/>
  <c r="DJ125" i="2" s="1"/>
  <c r="DI38" i="2"/>
  <c r="DI125" i="2" s="1"/>
  <c r="DH38" i="2"/>
  <c r="DH125" i="2" s="1"/>
  <c r="DG38" i="2"/>
  <c r="DG125" i="2" s="1"/>
  <c r="DF38" i="2"/>
  <c r="DF125" i="2" s="1"/>
  <c r="DE38" i="2"/>
  <c r="DE125" i="2" s="1"/>
  <c r="DD38" i="2"/>
  <c r="DC38" i="2"/>
  <c r="DC125" i="2" s="1"/>
  <c r="DB38" i="2"/>
  <c r="DB125" i="2" s="1"/>
  <c r="DA38" i="2"/>
  <c r="CY38" i="2"/>
  <c r="CY125" i="2" s="1"/>
  <c r="CX38" i="2"/>
  <c r="CX125" i="2" s="1"/>
  <c r="CW38" i="2"/>
  <c r="CW125" i="2" s="1"/>
  <c r="CV38" i="2"/>
  <c r="CV125" i="2" s="1"/>
  <c r="CU38" i="2"/>
  <c r="CU125" i="2" s="1"/>
  <c r="CT38" i="2"/>
  <c r="CT125" i="2" s="1"/>
  <c r="CS38" i="2"/>
  <c r="CS125" i="2" s="1"/>
  <c r="CR38" i="2"/>
  <c r="CR125" i="2" s="1"/>
  <c r="CQ38" i="2"/>
  <c r="CQ125" i="2" s="1"/>
  <c r="CP38" i="2"/>
  <c r="CP125" i="2" s="1"/>
  <c r="CO38" i="2"/>
  <c r="CO125" i="2" s="1"/>
  <c r="CN38" i="2"/>
  <c r="CM38" i="2"/>
  <c r="CM125" i="2" s="1"/>
  <c r="CL38" i="2"/>
  <c r="CL125" i="2" s="1"/>
  <c r="CK38" i="2"/>
  <c r="CK125" i="2" s="1"/>
  <c r="CI38" i="2"/>
  <c r="CI125" i="2" s="1"/>
  <c r="CH38" i="2"/>
  <c r="CH125" i="2" s="1"/>
  <c r="CG38" i="2"/>
  <c r="CG125" i="2" s="1"/>
  <c r="CF38" i="2"/>
  <c r="CF125" i="2" s="1"/>
  <c r="CE38" i="2"/>
  <c r="CE125" i="2" s="1"/>
  <c r="CD38" i="2"/>
  <c r="CD125" i="2" s="1"/>
  <c r="CC38" i="2"/>
  <c r="CC125" i="2" s="1"/>
  <c r="CB38" i="2"/>
  <c r="CB125" i="2" s="1"/>
  <c r="CA38" i="2"/>
  <c r="CA125" i="2" s="1"/>
  <c r="BZ38" i="2"/>
  <c r="BZ125" i="2" s="1"/>
  <c r="BY38" i="2"/>
  <c r="BY125" i="2" s="1"/>
  <c r="BX38" i="2"/>
  <c r="BW38" i="2"/>
  <c r="BW125" i="2" s="1"/>
  <c r="BV38" i="2"/>
  <c r="BV125" i="2" s="1"/>
  <c r="BU38" i="2"/>
  <c r="BU125" i="2" s="1"/>
  <c r="BS38" i="2"/>
  <c r="BS125" i="2" s="1"/>
  <c r="BR38" i="2"/>
  <c r="BR125" i="2" s="1"/>
  <c r="BQ38" i="2"/>
  <c r="BQ125" i="2" s="1"/>
  <c r="BP38" i="2"/>
  <c r="BP125" i="2" s="1"/>
  <c r="BO38" i="2"/>
  <c r="BO125" i="2" s="1"/>
  <c r="BN38" i="2"/>
  <c r="BN125" i="2" s="1"/>
  <c r="BM38" i="2"/>
  <c r="BM125" i="2" s="1"/>
  <c r="BL38" i="2"/>
  <c r="BL125" i="2" s="1"/>
  <c r="BK38" i="2"/>
  <c r="BK125" i="2" s="1"/>
  <c r="BJ38" i="2"/>
  <c r="BJ125" i="2" s="1"/>
  <c r="BI38" i="2"/>
  <c r="BI125" i="2" s="1"/>
  <c r="BH38" i="2"/>
  <c r="BG38" i="2"/>
  <c r="BG125" i="2" s="1"/>
  <c r="BF38" i="2"/>
  <c r="BF125" i="2" s="1"/>
  <c r="BE38" i="2"/>
  <c r="BE125" i="2" s="1"/>
  <c r="BC38" i="2"/>
  <c r="BC125" i="2" s="1"/>
  <c r="BB38" i="2"/>
  <c r="BB125" i="2" s="1"/>
  <c r="BA38" i="2"/>
  <c r="BA125" i="2" s="1"/>
  <c r="AZ38" i="2"/>
  <c r="AZ125" i="2" s="1"/>
  <c r="AY38" i="2"/>
  <c r="AY125" i="2" s="1"/>
  <c r="AX38" i="2"/>
  <c r="AX125" i="2" s="1"/>
  <c r="AW38" i="2"/>
  <c r="AW125" i="2" s="1"/>
  <c r="AV38" i="2"/>
  <c r="AV125" i="2" s="1"/>
  <c r="AU38" i="2"/>
  <c r="AU125" i="2" s="1"/>
  <c r="AT38" i="2"/>
  <c r="AT125" i="2" s="1"/>
  <c r="AS38" i="2"/>
  <c r="AS125" i="2" s="1"/>
  <c r="AR38" i="2"/>
  <c r="AQ38" i="2"/>
  <c r="AQ125" i="2" s="1"/>
  <c r="AP38" i="2"/>
  <c r="AP125" i="2" s="1"/>
  <c r="AO38" i="2"/>
  <c r="AO125" i="2" s="1"/>
  <c r="AM38" i="2"/>
  <c r="AM125" i="2" s="1"/>
  <c r="AL38" i="2"/>
  <c r="AL125" i="2" s="1"/>
  <c r="AK38" i="2"/>
  <c r="AK125" i="2" s="1"/>
  <c r="AJ38" i="2"/>
  <c r="AJ125" i="2" s="1"/>
  <c r="AI38" i="2"/>
  <c r="AI125" i="2" s="1"/>
  <c r="AH38" i="2"/>
  <c r="AH125" i="2" s="1"/>
  <c r="AG38" i="2"/>
  <c r="AG125" i="2" s="1"/>
  <c r="AF38" i="2"/>
  <c r="AF125" i="2" s="1"/>
  <c r="AE38" i="2"/>
  <c r="AE125" i="2" s="1"/>
  <c r="AD38" i="2"/>
  <c r="AD125" i="2" s="1"/>
  <c r="AC38" i="2"/>
  <c r="AC125" i="2" s="1"/>
  <c r="AB38" i="2"/>
  <c r="AA38" i="2"/>
  <c r="AA125" i="2" s="1"/>
  <c r="Z38" i="2"/>
  <c r="Z125" i="2" s="1"/>
  <c r="Y38" i="2"/>
  <c r="Y125" i="2" s="1"/>
  <c r="W38" i="2"/>
  <c r="W125" i="2" s="1"/>
  <c r="V38" i="2"/>
  <c r="V125" i="2" s="1"/>
  <c r="U38" i="2"/>
  <c r="U125" i="2" s="1"/>
  <c r="T38" i="2"/>
  <c r="T125" i="2" s="1"/>
  <c r="S38" i="2"/>
  <c r="R38" i="2"/>
  <c r="R125" i="2" s="1"/>
  <c r="Q38" i="2"/>
  <c r="Q125" i="2" s="1"/>
  <c r="P38" i="2"/>
  <c r="P125" i="2" s="1"/>
  <c r="O38" i="2"/>
  <c r="O125" i="2" s="1"/>
  <c r="N38" i="2"/>
  <c r="N125" i="2" s="1"/>
  <c r="M38" i="2"/>
  <c r="M125" i="2" s="1"/>
  <c r="L38" i="2"/>
  <c r="K38" i="2"/>
  <c r="K125" i="2" s="1"/>
  <c r="J38" i="2"/>
  <c r="J125" i="2" s="1"/>
  <c r="I38" i="2"/>
  <c r="I125" i="2" s="1"/>
  <c r="G38" i="2"/>
  <c r="G125" i="2" s="1"/>
  <c r="F38" i="2"/>
  <c r="F125" i="2" s="1"/>
  <c r="E38" i="2"/>
  <c r="E125" i="2" s="1"/>
  <c r="DX37" i="2"/>
  <c r="DX124" i="2" s="1"/>
  <c r="DW37" i="2"/>
  <c r="DW124" i="2" s="1"/>
  <c r="DV37" i="2"/>
  <c r="DV124" i="2" s="1"/>
  <c r="DU37" i="2"/>
  <c r="DU124" i="2" s="1"/>
  <c r="DT37" i="2"/>
  <c r="DT124" i="2" s="1"/>
  <c r="DS37" i="2"/>
  <c r="DS124" i="2" s="1"/>
  <c r="DR37" i="2"/>
  <c r="DR124" i="2" s="1"/>
  <c r="DQ37" i="2"/>
  <c r="DQ124" i="2" s="1"/>
  <c r="DP37" i="2"/>
  <c r="DO37" i="2"/>
  <c r="DO124" i="2" s="1"/>
  <c r="DN37" i="2"/>
  <c r="DN124" i="2" s="1"/>
  <c r="DM37" i="2"/>
  <c r="DM124" i="2" s="1"/>
  <c r="DK37" i="2"/>
  <c r="DK124" i="2" s="1"/>
  <c r="DJ37" i="2"/>
  <c r="DJ124" i="2" s="1"/>
  <c r="DI37" i="2"/>
  <c r="DI124" i="2" s="1"/>
  <c r="DH37" i="2"/>
  <c r="DH124" i="2" s="1"/>
  <c r="DG37" i="2"/>
  <c r="DG124" i="2" s="1"/>
  <c r="DF37" i="2"/>
  <c r="DF124" i="2" s="1"/>
  <c r="DE37" i="2"/>
  <c r="DE124" i="2" s="1"/>
  <c r="DD37" i="2"/>
  <c r="DD124" i="2" s="1"/>
  <c r="DC37" i="2"/>
  <c r="DC124" i="2" s="1"/>
  <c r="DB37" i="2"/>
  <c r="DB124" i="2" s="1"/>
  <c r="DA37" i="2"/>
  <c r="DA124" i="2" s="1"/>
  <c r="CZ37" i="2"/>
  <c r="CY37" i="2"/>
  <c r="CY124" i="2" s="1"/>
  <c r="CX37" i="2"/>
  <c r="CX124" i="2" s="1"/>
  <c r="CW37" i="2"/>
  <c r="CW124" i="2" s="1"/>
  <c r="CU37" i="2"/>
  <c r="CU124" i="2" s="1"/>
  <c r="CT37" i="2"/>
  <c r="CT124" i="2" s="1"/>
  <c r="CS37" i="2"/>
  <c r="CS124" i="2" s="1"/>
  <c r="CR37" i="2"/>
  <c r="CR124" i="2" s="1"/>
  <c r="CQ37" i="2"/>
  <c r="CQ124" i="2" s="1"/>
  <c r="CP37" i="2"/>
  <c r="CP124" i="2" s="1"/>
  <c r="CO37" i="2"/>
  <c r="CO124" i="2" s="1"/>
  <c r="CN37" i="2"/>
  <c r="CN124" i="2" s="1"/>
  <c r="CM37" i="2"/>
  <c r="CM124" i="2" s="1"/>
  <c r="CL37" i="2"/>
  <c r="CL124" i="2" s="1"/>
  <c r="CK37" i="2"/>
  <c r="CK124" i="2" s="1"/>
  <c r="CJ37" i="2"/>
  <c r="CI37" i="2"/>
  <c r="CI124" i="2" s="1"/>
  <c r="CH37" i="2"/>
  <c r="CH124" i="2" s="1"/>
  <c r="CG37" i="2"/>
  <c r="CG124" i="2" s="1"/>
  <c r="CE37" i="2"/>
  <c r="CE124" i="2" s="1"/>
  <c r="CD37" i="2"/>
  <c r="CD124" i="2" s="1"/>
  <c r="CC37" i="2"/>
  <c r="CC124" i="2" s="1"/>
  <c r="CB37" i="2"/>
  <c r="CB124" i="2" s="1"/>
  <c r="CA37" i="2"/>
  <c r="CA124" i="2" s="1"/>
  <c r="BZ37" i="2"/>
  <c r="BZ124" i="2" s="1"/>
  <c r="BY37" i="2"/>
  <c r="BY124" i="2" s="1"/>
  <c r="BX37" i="2"/>
  <c r="BX124" i="2" s="1"/>
  <c r="BW37" i="2"/>
  <c r="BW124" i="2" s="1"/>
  <c r="BV37" i="2"/>
  <c r="BV124" i="2" s="1"/>
  <c r="BU37" i="2"/>
  <c r="BU124" i="2" s="1"/>
  <c r="BT37" i="2"/>
  <c r="BS37" i="2"/>
  <c r="BS124" i="2" s="1"/>
  <c r="BR37" i="2"/>
  <c r="BR124" i="2" s="1"/>
  <c r="BQ37" i="2"/>
  <c r="BQ124" i="2" s="1"/>
  <c r="BO37" i="2"/>
  <c r="BO124" i="2" s="1"/>
  <c r="BN37" i="2"/>
  <c r="BN124" i="2" s="1"/>
  <c r="BM37" i="2"/>
  <c r="BM124" i="2" s="1"/>
  <c r="BL37" i="2"/>
  <c r="BL124" i="2" s="1"/>
  <c r="BK37" i="2"/>
  <c r="BK124" i="2" s="1"/>
  <c r="BJ37" i="2"/>
  <c r="BI37" i="2"/>
  <c r="BI124" i="2" s="1"/>
  <c r="BH37" i="2"/>
  <c r="BH124" i="2" s="1"/>
  <c r="BG37" i="2"/>
  <c r="BG124" i="2" s="1"/>
  <c r="BF37" i="2"/>
  <c r="BF124" i="2" s="1"/>
  <c r="BE37" i="2"/>
  <c r="BE124" i="2" s="1"/>
  <c r="BD37" i="2"/>
  <c r="BC37" i="2"/>
  <c r="BC124" i="2" s="1"/>
  <c r="BB37" i="2"/>
  <c r="BB124" i="2" s="1"/>
  <c r="BA37" i="2"/>
  <c r="BA124" i="2" s="1"/>
  <c r="AY37" i="2"/>
  <c r="AY124" i="2" s="1"/>
  <c r="AX37" i="2"/>
  <c r="AX124" i="2" s="1"/>
  <c r="AW37" i="2"/>
  <c r="AW124" i="2" s="1"/>
  <c r="AV37" i="2"/>
  <c r="AV124" i="2" s="1"/>
  <c r="AU37" i="2"/>
  <c r="AU124" i="2" s="1"/>
  <c r="AT37" i="2"/>
  <c r="AT124" i="2" s="1"/>
  <c r="AS37" i="2"/>
  <c r="AS124" i="2" s="1"/>
  <c r="AR37" i="2"/>
  <c r="AR124" i="2" s="1"/>
  <c r="AQ37" i="2"/>
  <c r="AQ124" i="2" s="1"/>
  <c r="AP37" i="2"/>
  <c r="AP124" i="2" s="1"/>
  <c r="AO37" i="2"/>
  <c r="AO124" i="2" s="1"/>
  <c r="AN37" i="2"/>
  <c r="AM37" i="2"/>
  <c r="AM124" i="2" s="1"/>
  <c r="AL37" i="2"/>
  <c r="AL124" i="2" s="1"/>
  <c r="AK37" i="2"/>
  <c r="AK124" i="2" s="1"/>
  <c r="AI37" i="2"/>
  <c r="AI124" i="2" s="1"/>
  <c r="AH37" i="2"/>
  <c r="AH124" i="2" s="1"/>
  <c r="AG37" i="2"/>
  <c r="AG124" i="2" s="1"/>
  <c r="AF37" i="2"/>
  <c r="AF124" i="2" s="1"/>
  <c r="AE37" i="2"/>
  <c r="AE124" i="2" s="1"/>
  <c r="AD37" i="2"/>
  <c r="AD124" i="2" s="1"/>
  <c r="AC37" i="2"/>
  <c r="AC124" i="2" s="1"/>
  <c r="AB37" i="2"/>
  <c r="AB124" i="2" s="1"/>
  <c r="AA37" i="2"/>
  <c r="AA124" i="2" s="1"/>
  <c r="Z37" i="2"/>
  <c r="Z124" i="2" s="1"/>
  <c r="Y37" i="2"/>
  <c r="Y124" i="2" s="1"/>
  <c r="X37" i="2"/>
  <c r="W37" i="2"/>
  <c r="W124" i="2" s="1"/>
  <c r="V37" i="2"/>
  <c r="V124" i="2" s="1"/>
  <c r="U37" i="2"/>
  <c r="U124" i="2" s="1"/>
  <c r="S37" i="2"/>
  <c r="S124" i="2" s="1"/>
  <c r="R37" i="2"/>
  <c r="R124" i="2" s="1"/>
  <c r="Q37" i="2"/>
  <c r="Q124" i="2" s="1"/>
  <c r="P37" i="2"/>
  <c r="P124" i="2" s="1"/>
  <c r="O37" i="2"/>
  <c r="O124" i="2" s="1"/>
  <c r="N37" i="2"/>
  <c r="N124" i="2" s="1"/>
  <c r="M37" i="2"/>
  <c r="M124" i="2" s="1"/>
  <c r="L37" i="2"/>
  <c r="L124" i="2" s="1"/>
  <c r="K37" i="2"/>
  <c r="K124" i="2" s="1"/>
  <c r="J37" i="2"/>
  <c r="J124" i="2" s="1"/>
  <c r="I37" i="2"/>
  <c r="I124" i="2" s="1"/>
  <c r="H37" i="2"/>
  <c r="G37" i="2"/>
  <c r="G124" i="2" s="1"/>
  <c r="F37" i="2"/>
  <c r="F124" i="2" s="1"/>
  <c r="E37" i="2"/>
  <c r="E124" i="2" s="1"/>
  <c r="DZ36" i="2"/>
  <c r="DX36" i="2"/>
  <c r="DT36" i="2"/>
  <c r="DP36" i="2"/>
  <c r="DL36" i="2"/>
  <c r="DH36" i="2"/>
  <c r="DD36" i="2"/>
  <c r="CZ36" i="2"/>
  <c r="CV36" i="2"/>
  <c r="CR36" i="2"/>
  <c r="CN36" i="2"/>
  <c r="CJ36" i="2"/>
  <c r="CF36" i="2"/>
  <c r="CB36" i="2"/>
  <c r="BX36" i="2"/>
  <c r="BT36" i="2"/>
  <c r="BP36" i="2"/>
  <c r="BL36" i="2"/>
  <c r="BH36" i="2"/>
  <c r="BD36" i="2"/>
  <c r="AZ36" i="2"/>
  <c r="AV36" i="2"/>
  <c r="AR36" i="2"/>
  <c r="AN36" i="2"/>
  <c r="AJ36" i="2"/>
  <c r="AF36" i="2"/>
  <c r="AB36" i="2"/>
  <c r="X36" i="2"/>
  <c r="T36" i="2"/>
  <c r="P36" i="2"/>
  <c r="L36" i="2"/>
  <c r="H36" i="2"/>
  <c r="DY36" i="2" s="1"/>
  <c r="DX35" i="2"/>
  <c r="DT35" i="2"/>
  <c r="DP35" i="2"/>
  <c r="DL35" i="2"/>
  <c r="DH35" i="2"/>
  <c r="DD35" i="2"/>
  <c r="CZ35" i="2"/>
  <c r="CV35" i="2"/>
  <c r="DY35" i="2" s="1"/>
  <c r="CR35" i="2"/>
  <c r="CN35" i="2"/>
  <c r="CJ35" i="2"/>
  <c r="CF35" i="2"/>
  <c r="CB35" i="2"/>
  <c r="BX35" i="2"/>
  <c r="BT35" i="2"/>
  <c r="BP35" i="2"/>
  <c r="BL35" i="2"/>
  <c r="BH35" i="2"/>
  <c r="BD35" i="2"/>
  <c r="AZ35" i="2"/>
  <c r="AV35" i="2"/>
  <c r="AR35" i="2"/>
  <c r="AN35" i="2"/>
  <c r="AJ35" i="2"/>
  <c r="AF35" i="2"/>
  <c r="AB35" i="2"/>
  <c r="X35" i="2"/>
  <c r="T35" i="2"/>
  <c r="DZ35" i="2" s="1"/>
  <c r="P35" i="2"/>
  <c r="L35" i="2"/>
  <c r="H35" i="2"/>
  <c r="DX34" i="2"/>
  <c r="DT34" i="2"/>
  <c r="DP34" i="2"/>
  <c r="DL34" i="2"/>
  <c r="DH34" i="2"/>
  <c r="DD34" i="2"/>
  <c r="CZ34" i="2"/>
  <c r="CV34" i="2"/>
  <c r="CR34" i="2"/>
  <c r="CN34" i="2"/>
  <c r="CJ34" i="2"/>
  <c r="CF34" i="2"/>
  <c r="CB34" i="2"/>
  <c r="BX34" i="2"/>
  <c r="BT34" i="2"/>
  <c r="BP34" i="2"/>
  <c r="BL34" i="2"/>
  <c r="BH34" i="2"/>
  <c r="BD34" i="2"/>
  <c r="AZ34" i="2"/>
  <c r="AV34" i="2"/>
  <c r="AR34" i="2"/>
  <c r="AN34" i="2"/>
  <c r="AJ34" i="2"/>
  <c r="AF34" i="2"/>
  <c r="EA34" i="2" s="1"/>
  <c r="AB34" i="2"/>
  <c r="X34" i="2"/>
  <c r="DZ34" i="2" s="1"/>
  <c r="T34" i="2"/>
  <c r="P34" i="2"/>
  <c r="L34" i="2"/>
  <c r="H34" i="2"/>
  <c r="DY34" i="2" s="1"/>
  <c r="DX33" i="2"/>
  <c r="DT33" i="2"/>
  <c r="DP33" i="2"/>
  <c r="DL33" i="2"/>
  <c r="DH33" i="2"/>
  <c r="DD33" i="2"/>
  <c r="CZ33" i="2"/>
  <c r="CV33" i="2"/>
  <c r="DY33" i="2" s="1"/>
  <c r="CR33" i="2"/>
  <c r="CN33" i="2"/>
  <c r="CJ33" i="2"/>
  <c r="CF33" i="2"/>
  <c r="CB33" i="2"/>
  <c r="BX33" i="2"/>
  <c r="BT33" i="2"/>
  <c r="BP33" i="2"/>
  <c r="BL33" i="2"/>
  <c r="BH33" i="2"/>
  <c r="BD33" i="2"/>
  <c r="AZ33" i="2"/>
  <c r="AV33" i="2"/>
  <c r="AR33" i="2"/>
  <c r="AN33" i="2"/>
  <c r="AJ33" i="2"/>
  <c r="AF33" i="2"/>
  <c r="EA33" i="2" s="1"/>
  <c r="AB33" i="2"/>
  <c r="X33" i="2"/>
  <c r="T33" i="2"/>
  <c r="DZ33" i="2" s="1"/>
  <c r="P33" i="2"/>
  <c r="L33" i="2"/>
  <c r="H33" i="2"/>
  <c r="DZ32" i="2"/>
  <c r="DX32" i="2"/>
  <c r="DT32" i="2"/>
  <c r="DP32" i="2"/>
  <c r="DL32" i="2"/>
  <c r="DH32" i="2"/>
  <c r="DD32" i="2"/>
  <c r="CZ32" i="2"/>
  <c r="CV32" i="2"/>
  <c r="CR32" i="2"/>
  <c r="CN32" i="2"/>
  <c r="CJ32" i="2"/>
  <c r="CF32" i="2"/>
  <c r="CB32" i="2"/>
  <c r="BX32" i="2"/>
  <c r="BT32" i="2"/>
  <c r="BP32" i="2"/>
  <c r="BL32" i="2"/>
  <c r="BH32" i="2"/>
  <c r="BD32" i="2"/>
  <c r="AZ32" i="2"/>
  <c r="AV32" i="2"/>
  <c r="AR32" i="2"/>
  <c r="AN32" i="2"/>
  <c r="AJ32" i="2"/>
  <c r="AF32" i="2"/>
  <c r="EA32" i="2" s="1"/>
  <c r="AB32" i="2"/>
  <c r="X32" i="2"/>
  <c r="T32" i="2"/>
  <c r="P32" i="2"/>
  <c r="L32" i="2"/>
  <c r="H32" i="2"/>
  <c r="DY32" i="2" s="1"/>
  <c r="DY31" i="2"/>
  <c r="DX31" i="2"/>
  <c r="DT31" i="2"/>
  <c r="DP31" i="2"/>
  <c r="DL31" i="2"/>
  <c r="DH31" i="2"/>
  <c r="DD31" i="2"/>
  <c r="CZ31" i="2"/>
  <c r="CV31" i="2"/>
  <c r="CR31" i="2"/>
  <c r="CN31" i="2"/>
  <c r="CJ31" i="2"/>
  <c r="CF31" i="2"/>
  <c r="CB31" i="2"/>
  <c r="BX31" i="2"/>
  <c r="BT31" i="2"/>
  <c r="BP31" i="2"/>
  <c r="BL31" i="2"/>
  <c r="BH31" i="2"/>
  <c r="BD31" i="2"/>
  <c r="AZ31" i="2"/>
  <c r="AV31" i="2"/>
  <c r="AR31" i="2"/>
  <c r="AN31" i="2"/>
  <c r="AJ31" i="2"/>
  <c r="AF31" i="2"/>
  <c r="AB31" i="2"/>
  <c r="X31" i="2"/>
  <c r="T31" i="2"/>
  <c r="DZ31" i="2" s="1"/>
  <c r="P31" i="2"/>
  <c r="L31" i="2"/>
  <c r="H31" i="2"/>
  <c r="DX30" i="2"/>
  <c r="DT30" i="2"/>
  <c r="DP30" i="2"/>
  <c r="DL30" i="2"/>
  <c r="DH30" i="2"/>
  <c r="DD30" i="2"/>
  <c r="CZ30" i="2"/>
  <c r="CV30" i="2"/>
  <c r="CR30" i="2"/>
  <c r="CN30" i="2"/>
  <c r="CJ30" i="2"/>
  <c r="CF30" i="2"/>
  <c r="CB30" i="2"/>
  <c r="BX30" i="2"/>
  <c r="BT30" i="2"/>
  <c r="BP30" i="2"/>
  <c r="BL30" i="2"/>
  <c r="BH30" i="2"/>
  <c r="BD30" i="2"/>
  <c r="AZ30" i="2"/>
  <c r="AV30" i="2"/>
  <c r="AR30" i="2"/>
  <c r="AN30" i="2"/>
  <c r="AJ30" i="2"/>
  <c r="AF30" i="2"/>
  <c r="AB30" i="2"/>
  <c r="X30" i="2"/>
  <c r="DZ30" i="2" s="1"/>
  <c r="T30" i="2"/>
  <c r="P30" i="2"/>
  <c r="L30" i="2"/>
  <c r="H30" i="2"/>
  <c r="DY30" i="2" s="1"/>
  <c r="DX29" i="2"/>
  <c r="DT29" i="2"/>
  <c r="DP29" i="2"/>
  <c r="DL29" i="2"/>
  <c r="DH29" i="2"/>
  <c r="DD29" i="2"/>
  <c r="CZ29" i="2"/>
  <c r="CV29" i="2"/>
  <c r="DY29" i="2" s="1"/>
  <c r="CR29" i="2"/>
  <c r="CN29" i="2"/>
  <c r="CJ29" i="2"/>
  <c r="CF29" i="2"/>
  <c r="CB29" i="2"/>
  <c r="BX29" i="2"/>
  <c r="BT29" i="2"/>
  <c r="BP29" i="2"/>
  <c r="BL29" i="2"/>
  <c r="BH29" i="2"/>
  <c r="BD29" i="2"/>
  <c r="AZ29" i="2"/>
  <c r="AV29" i="2"/>
  <c r="AR29" i="2"/>
  <c r="AN29" i="2"/>
  <c r="AJ29" i="2"/>
  <c r="AF29" i="2"/>
  <c r="EA29" i="2" s="1"/>
  <c r="AB29" i="2"/>
  <c r="X29" i="2"/>
  <c r="T29" i="2"/>
  <c r="DZ29" i="2" s="1"/>
  <c r="P29" i="2"/>
  <c r="L29" i="2"/>
  <c r="H29" i="2"/>
  <c r="DZ28" i="2"/>
  <c r="DX28" i="2"/>
  <c r="DT28" i="2"/>
  <c r="DP28" i="2"/>
  <c r="DL28" i="2"/>
  <c r="DH28" i="2"/>
  <c r="DD28" i="2"/>
  <c r="CZ28" i="2"/>
  <c r="CV28" i="2"/>
  <c r="CR28" i="2"/>
  <c r="CN28" i="2"/>
  <c r="CJ28" i="2"/>
  <c r="CF28" i="2"/>
  <c r="CB28" i="2"/>
  <c r="BX28" i="2"/>
  <c r="BT28" i="2"/>
  <c r="BP28" i="2"/>
  <c r="BL28" i="2"/>
  <c r="BH28" i="2"/>
  <c r="BD28" i="2"/>
  <c r="AZ28" i="2"/>
  <c r="AV28" i="2"/>
  <c r="AR28" i="2"/>
  <c r="AN28" i="2"/>
  <c r="AJ28" i="2"/>
  <c r="AF28" i="2"/>
  <c r="AB28" i="2"/>
  <c r="X28" i="2"/>
  <c r="T28" i="2"/>
  <c r="P28" i="2"/>
  <c r="L28" i="2"/>
  <c r="H28" i="2"/>
  <c r="DY28" i="2" s="1"/>
  <c r="DX27" i="2"/>
  <c r="DT27" i="2"/>
  <c r="DP27" i="2"/>
  <c r="DL27" i="2"/>
  <c r="DH27" i="2"/>
  <c r="DD27" i="2"/>
  <c r="CZ27" i="2"/>
  <c r="CV27" i="2"/>
  <c r="DY27" i="2" s="1"/>
  <c r="CR27" i="2"/>
  <c r="CN27" i="2"/>
  <c r="CJ27" i="2"/>
  <c r="CF27" i="2"/>
  <c r="CB27" i="2"/>
  <c r="BX27" i="2"/>
  <c r="BT27" i="2"/>
  <c r="BP27" i="2"/>
  <c r="BL27" i="2"/>
  <c r="BH27" i="2"/>
  <c r="BD27" i="2"/>
  <c r="AZ27" i="2"/>
  <c r="AV27" i="2"/>
  <c r="AR27" i="2"/>
  <c r="AN27" i="2"/>
  <c r="AJ27" i="2"/>
  <c r="AF27" i="2"/>
  <c r="AB27" i="2"/>
  <c r="X27" i="2"/>
  <c r="T27" i="2"/>
  <c r="DZ27" i="2" s="1"/>
  <c r="P27" i="2"/>
  <c r="L27" i="2"/>
  <c r="H27" i="2"/>
  <c r="DX26" i="2"/>
  <c r="DT26" i="2"/>
  <c r="DP26" i="2"/>
  <c r="DL26" i="2"/>
  <c r="DH26" i="2"/>
  <c r="DD26" i="2"/>
  <c r="CZ26" i="2"/>
  <c r="CV26" i="2"/>
  <c r="CR26" i="2"/>
  <c r="CN26" i="2"/>
  <c r="CJ26" i="2"/>
  <c r="CF26" i="2"/>
  <c r="CB26" i="2"/>
  <c r="BX26" i="2"/>
  <c r="BT26" i="2"/>
  <c r="BP26" i="2"/>
  <c r="BL26" i="2"/>
  <c r="BH26" i="2"/>
  <c r="BD26" i="2"/>
  <c r="AZ26" i="2"/>
  <c r="AV26" i="2"/>
  <c r="AR26" i="2"/>
  <c r="AN26" i="2"/>
  <c r="AJ26" i="2"/>
  <c r="AF26" i="2"/>
  <c r="EA26" i="2" s="1"/>
  <c r="AB26" i="2"/>
  <c r="X26" i="2"/>
  <c r="DZ26" i="2" s="1"/>
  <c r="T26" i="2"/>
  <c r="P26" i="2"/>
  <c r="L26" i="2"/>
  <c r="H26" i="2"/>
  <c r="DY26" i="2" s="1"/>
  <c r="DX25" i="2"/>
  <c r="DT25" i="2"/>
  <c r="DP25" i="2"/>
  <c r="DL25" i="2"/>
  <c r="DH25" i="2"/>
  <c r="DD25" i="2"/>
  <c r="CZ25" i="2"/>
  <c r="CV25" i="2"/>
  <c r="DY25" i="2" s="1"/>
  <c r="CR25" i="2"/>
  <c r="CN25" i="2"/>
  <c r="CJ25" i="2"/>
  <c r="CF25" i="2"/>
  <c r="CB25" i="2"/>
  <c r="BX25" i="2"/>
  <c r="BT25" i="2"/>
  <c r="BP25" i="2"/>
  <c r="BL25" i="2"/>
  <c r="BH25" i="2"/>
  <c r="BD25" i="2"/>
  <c r="AZ25" i="2"/>
  <c r="AV25" i="2"/>
  <c r="AR25" i="2"/>
  <c r="AN25" i="2"/>
  <c r="AJ25" i="2"/>
  <c r="AF25" i="2"/>
  <c r="EA25" i="2" s="1"/>
  <c r="AB25" i="2"/>
  <c r="X25" i="2"/>
  <c r="T25" i="2"/>
  <c r="DZ25" i="2" s="1"/>
  <c r="P25" i="2"/>
  <c r="L25" i="2"/>
  <c r="H25" i="2"/>
  <c r="DZ24" i="2"/>
  <c r="DX24" i="2"/>
  <c r="DT24" i="2"/>
  <c r="DP24" i="2"/>
  <c r="DL24" i="2"/>
  <c r="DH24" i="2"/>
  <c r="DD24" i="2"/>
  <c r="CZ24" i="2"/>
  <c r="CV24" i="2"/>
  <c r="CR24" i="2"/>
  <c r="CN24" i="2"/>
  <c r="CJ24" i="2"/>
  <c r="CF24" i="2"/>
  <c r="CB24" i="2"/>
  <c r="BX24" i="2"/>
  <c r="BT24" i="2"/>
  <c r="BP24" i="2"/>
  <c r="BL24" i="2"/>
  <c r="BH24" i="2"/>
  <c r="BD24" i="2"/>
  <c r="AZ24" i="2"/>
  <c r="AV24" i="2"/>
  <c r="AR24" i="2"/>
  <c r="AN24" i="2"/>
  <c r="AJ24" i="2"/>
  <c r="AF24" i="2"/>
  <c r="EA24" i="2" s="1"/>
  <c r="AB24" i="2"/>
  <c r="X24" i="2"/>
  <c r="T24" i="2"/>
  <c r="P24" i="2"/>
  <c r="L24" i="2"/>
  <c r="H24" i="2"/>
  <c r="DY24" i="2" s="1"/>
  <c r="DY23" i="2"/>
  <c r="DX23" i="2"/>
  <c r="DT23" i="2"/>
  <c r="DP23" i="2"/>
  <c r="DL23" i="2"/>
  <c r="DH23" i="2"/>
  <c r="DD23" i="2"/>
  <c r="CZ23" i="2"/>
  <c r="CV23" i="2"/>
  <c r="CR23" i="2"/>
  <c r="CN23" i="2"/>
  <c r="CJ23" i="2"/>
  <c r="CF23" i="2"/>
  <c r="CB23" i="2"/>
  <c r="BX23" i="2"/>
  <c r="BT23" i="2"/>
  <c r="BP23" i="2"/>
  <c r="BL23" i="2"/>
  <c r="BH23" i="2"/>
  <c r="BD23" i="2"/>
  <c r="AZ23" i="2"/>
  <c r="AV23" i="2"/>
  <c r="AR23" i="2"/>
  <c r="AN23" i="2"/>
  <c r="AJ23" i="2"/>
  <c r="AF23" i="2"/>
  <c r="AB23" i="2"/>
  <c r="X23" i="2"/>
  <c r="T23" i="2"/>
  <c r="DZ23" i="2" s="1"/>
  <c r="P23" i="2"/>
  <c r="L23" i="2"/>
  <c r="H23" i="2"/>
  <c r="DX22" i="2"/>
  <c r="DT22" i="2"/>
  <c r="DP22" i="2"/>
  <c r="DL22" i="2"/>
  <c r="DH22" i="2"/>
  <c r="DD22" i="2"/>
  <c r="CZ22" i="2"/>
  <c r="CV22" i="2"/>
  <c r="CR22" i="2"/>
  <c r="CN22" i="2"/>
  <c r="CJ22" i="2"/>
  <c r="CF22" i="2"/>
  <c r="CB22" i="2"/>
  <c r="BX22" i="2"/>
  <c r="BT22" i="2"/>
  <c r="BP22" i="2"/>
  <c r="BL22" i="2"/>
  <c r="BH22" i="2"/>
  <c r="BD22" i="2"/>
  <c r="AZ22" i="2"/>
  <c r="AV22" i="2"/>
  <c r="AR22" i="2"/>
  <c r="AN22" i="2"/>
  <c r="AJ22" i="2"/>
  <c r="AF22" i="2"/>
  <c r="AB22" i="2"/>
  <c r="X22" i="2"/>
  <c r="DZ22" i="2" s="1"/>
  <c r="T22" i="2"/>
  <c r="P22" i="2"/>
  <c r="L22" i="2"/>
  <c r="H22" i="2"/>
  <c r="DY22" i="2" s="1"/>
  <c r="DX21" i="2"/>
  <c r="DT21" i="2"/>
  <c r="DP21" i="2"/>
  <c r="DL21" i="2"/>
  <c r="DH21" i="2"/>
  <c r="DD21" i="2"/>
  <c r="CZ21" i="2"/>
  <c r="CV21" i="2"/>
  <c r="DY21" i="2" s="1"/>
  <c r="CR21" i="2"/>
  <c r="CN21" i="2"/>
  <c r="CJ21" i="2"/>
  <c r="CF21" i="2"/>
  <c r="CB21" i="2"/>
  <c r="BX21" i="2"/>
  <c r="BT21" i="2"/>
  <c r="BP21" i="2"/>
  <c r="BL21" i="2"/>
  <c r="BH21" i="2"/>
  <c r="BD21" i="2"/>
  <c r="AZ21" i="2"/>
  <c r="AV21" i="2"/>
  <c r="AR21" i="2"/>
  <c r="AN21" i="2"/>
  <c r="AJ21" i="2"/>
  <c r="AF21" i="2"/>
  <c r="EA21" i="2" s="1"/>
  <c r="AB21" i="2"/>
  <c r="X21" i="2"/>
  <c r="T21" i="2"/>
  <c r="DZ21" i="2" s="1"/>
  <c r="P21" i="2"/>
  <c r="L21" i="2"/>
  <c r="H21" i="2"/>
  <c r="DZ20" i="2"/>
  <c r="DX20" i="2"/>
  <c r="DT20" i="2"/>
  <c r="DP20" i="2"/>
  <c r="DL20" i="2"/>
  <c r="DH20" i="2"/>
  <c r="DD20" i="2"/>
  <c r="CZ20" i="2"/>
  <c r="CV20" i="2"/>
  <c r="CR20" i="2"/>
  <c r="CN20" i="2"/>
  <c r="CJ20" i="2"/>
  <c r="CF20" i="2"/>
  <c r="CB20" i="2"/>
  <c r="BX20" i="2"/>
  <c r="BT20" i="2"/>
  <c r="BP20" i="2"/>
  <c r="BL20" i="2"/>
  <c r="BH20" i="2"/>
  <c r="BD20" i="2"/>
  <c r="AZ20" i="2"/>
  <c r="AV20" i="2"/>
  <c r="AR20" i="2"/>
  <c r="AN20" i="2"/>
  <c r="AJ20" i="2"/>
  <c r="AF20" i="2"/>
  <c r="AB20" i="2"/>
  <c r="X20" i="2"/>
  <c r="T20" i="2"/>
  <c r="P20" i="2"/>
  <c r="L20" i="2"/>
  <c r="H20" i="2"/>
  <c r="DY20" i="2" s="1"/>
  <c r="DX19" i="2"/>
  <c r="DT19" i="2"/>
  <c r="DP19" i="2"/>
  <c r="DL19" i="2"/>
  <c r="DH19" i="2"/>
  <c r="DD19" i="2"/>
  <c r="CZ19" i="2"/>
  <c r="CV19" i="2"/>
  <c r="DY19" i="2" s="1"/>
  <c r="CR19" i="2"/>
  <c r="CN19" i="2"/>
  <c r="CJ19" i="2"/>
  <c r="CF19" i="2"/>
  <c r="CB19" i="2"/>
  <c r="BX19" i="2"/>
  <c r="BT19" i="2"/>
  <c r="BP19" i="2"/>
  <c r="BL19" i="2"/>
  <c r="BH19" i="2"/>
  <c r="BD19" i="2"/>
  <c r="AZ19" i="2"/>
  <c r="AV19" i="2"/>
  <c r="AR19" i="2"/>
  <c r="AN19" i="2"/>
  <c r="AJ19" i="2"/>
  <c r="AF19" i="2"/>
  <c r="AB19" i="2"/>
  <c r="X19" i="2"/>
  <c r="T19" i="2"/>
  <c r="DZ19" i="2" s="1"/>
  <c r="P19" i="2"/>
  <c r="L19" i="2"/>
  <c r="H19" i="2"/>
  <c r="DX18" i="2"/>
  <c r="DT18" i="2"/>
  <c r="DP18" i="2"/>
  <c r="DL18" i="2"/>
  <c r="DH18" i="2"/>
  <c r="DD18" i="2"/>
  <c r="CZ18" i="2"/>
  <c r="CV18" i="2"/>
  <c r="CR18" i="2"/>
  <c r="CN18" i="2"/>
  <c r="CJ18" i="2"/>
  <c r="CF18" i="2"/>
  <c r="CB18" i="2"/>
  <c r="BX18" i="2"/>
  <c r="BT18" i="2"/>
  <c r="BP18" i="2"/>
  <c r="BL18" i="2"/>
  <c r="BH18" i="2"/>
  <c r="BD18" i="2"/>
  <c r="AZ18" i="2"/>
  <c r="AV18" i="2"/>
  <c r="AR18" i="2"/>
  <c r="AN18" i="2"/>
  <c r="AJ18" i="2"/>
  <c r="AF18" i="2"/>
  <c r="EA18" i="2" s="1"/>
  <c r="AB18" i="2"/>
  <c r="X18" i="2"/>
  <c r="DZ18" i="2" s="1"/>
  <c r="T18" i="2"/>
  <c r="P18" i="2"/>
  <c r="L18" i="2"/>
  <c r="H18" i="2"/>
  <c r="DY18" i="2" s="1"/>
  <c r="DX17" i="2"/>
  <c r="DT17" i="2"/>
  <c r="DP17" i="2"/>
  <c r="DL17" i="2"/>
  <c r="DH17" i="2"/>
  <c r="DD17" i="2"/>
  <c r="CZ17" i="2"/>
  <c r="CV17" i="2"/>
  <c r="DY17" i="2" s="1"/>
  <c r="CR17" i="2"/>
  <c r="CN17" i="2"/>
  <c r="CJ17" i="2"/>
  <c r="CF17" i="2"/>
  <c r="CB17" i="2"/>
  <c r="BX17" i="2"/>
  <c r="BT17" i="2"/>
  <c r="BP17" i="2"/>
  <c r="BL17" i="2"/>
  <c r="BH17" i="2"/>
  <c r="BD17" i="2"/>
  <c r="AZ17" i="2"/>
  <c r="AV17" i="2"/>
  <c r="AR17" i="2"/>
  <c r="AN17" i="2"/>
  <c r="AJ17" i="2"/>
  <c r="AF17" i="2"/>
  <c r="EA17" i="2" s="1"/>
  <c r="AB17" i="2"/>
  <c r="X17" i="2"/>
  <c r="T17" i="2"/>
  <c r="DZ17" i="2" s="1"/>
  <c r="P17" i="2"/>
  <c r="L17" i="2"/>
  <c r="H17" i="2"/>
  <c r="DZ16" i="2"/>
  <c r="DX16" i="2"/>
  <c r="DT16" i="2"/>
  <c r="DP16" i="2"/>
  <c r="DL16" i="2"/>
  <c r="DH16" i="2"/>
  <c r="DD16" i="2"/>
  <c r="CZ16" i="2"/>
  <c r="CV16" i="2"/>
  <c r="CR16" i="2"/>
  <c r="CN16" i="2"/>
  <c r="CJ16" i="2"/>
  <c r="CF16" i="2"/>
  <c r="CB16" i="2"/>
  <c r="BX16" i="2"/>
  <c r="BT16" i="2"/>
  <c r="BP16" i="2"/>
  <c r="BL16" i="2"/>
  <c r="BH16" i="2"/>
  <c r="BD16" i="2"/>
  <c r="AZ16" i="2"/>
  <c r="AV16" i="2"/>
  <c r="AR16" i="2"/>
  <c r="AN16" i="2"/>
  <c r="AJ16" i="2"/>
  <c r="AF16" i="2"/>
  <c r="EA16" i="2" s="1"/>
  <c r="AB16" i="2"/>
  <c r="X16" i="2"/>
  <c r="T16" i="2"/>
  <c r="P16" i="2"/>
  <c r="L16" i="2"/>
  <c r="H16" i="2"/>
  <c r="DY16" i="2" s="1"/>
  <c r="DY15" i="2"/>
  <c r="DX15" i="2"/>
  <c r="DT15" i="2"/>
  <c r="DP15" i="2"/>
  <c r="DL15" i="2"/>
  <c r="DH15" i="2"/>
  <c r="DD15" i="2"/>
  <c r="CZ15" i="2"/>
  <c r="CV15" i="2"/>
  <c r="CR15" i="2"/>
  <c r="CN15" i="2"/>
  <c r="CJ15" i="2"/>
  <c r="CF15" i="2"/>
  <c r="CB15" i="2"/>
  <c r="BX15" i="2"/>
  <c r="BT15" i="2"/>
  <c r="BP15" i="2"/>
  <c r="BL15" i="2"/>
  <c r="BH15" i="2"/>
  <c r="BD15" i="2"/>
  <c r="AZ15" i="2"/>
  <c r="AV15" i="2"/>
  <c r="AR15" i="2"/>
  <c r="AN15" i="2"/>
  <c r="AJ15" i="2"/>
  <c r="AF15" i="2"/>
  <c r="AB15" i="2"/>
  <c r="X15" i="2"/>
  <c r="T15" i="2"/>
  <c r="DZ15" i="2" s="1"/>
  <c r="P15" i="2"/>
  <c r="L15" i="2"/>
  <c r="H15" i="2"/>
  <c r="DX14" i="2"/>
  <c r="DT14" i="2"/>
  <c r="DP14" i="2"/>
  <c r="DL14" i="2"/>
  <c r="DH14" i="2"/>
  <c r="DD14" i="2"/>
  <c r="CZ14" i="2"/>
  <c r="CV14" i="2"/>
  <c r="CR14" i="2"/>
  <c r="CN14" i="2"/>
  <c r="CJ14" i="2"/>
  <c r="CF14" i="2"/>
  <c r="CB14" i="2"/>
  <c r="BX14" i="2"/>
  <c r="BT14" i="2"/>
  <c r="BP14" i="2"/>
  <c r="BL14" i="2"/>
  <c r="BH14" i="2"/>
  <c r="BD14" i="2"/>
  <c r="AZ14" i="2"/>
  <c r="AV14" i="2"/>
  <c r="AR14" i="2"/>
  <c r="AN14" i="2"/>
  <c r="AJ14" i="2"/>
  <c r="AF14" i="2"/>
  <c r="AB14" i="2"/>
  <c r="X14" i="2"/>
  <c r="DZ14" i="2" s="1"/>
  <c r="T14" i="2"/>
  <c r="P14" i="2"/>
  <c r="L14" i="2"/>
  <c r="H14" i="2"/>
  <c r="DY14" i="2" s="1"/>
  <c r="DX13" i="2"/>
  <c r="DT13" i="2"/>
  <c r="DP13" i="2"/>
  <c r="DL13" i="2"/>
  <c r="DH13" i="2"/>
  <c r="DD13" i="2"/>
  <c r="CZ13" i="2"/>
  <c r="CV13" i="2"/>
  <c r="DY13" i="2" s="1"/>
  <c r="CR13" i="2"/>
  <c r="CN13" i="2"/>
  <c r="CJ13" i="2"/>
  <c r="CF13" i="2"/>
  <c r="CB13" i="2"/>
  <c r="BX13" i="2"/>
  <c r="BT13" i="2"/>
  <c r="BP13" i="2"/>
  <c r="BL13" i="2"/>
  <c r="BH13" i="2"/>
  <c r="BD13" i="2"/>
  <c r="AZ13" i="2"/>
  <c r="AV13" i="2"/>
  <c r="AR13" i="2"/>
  <c r="AN13" i="2"/>
  <c r="AJ13" i="2"/>
  <c r="AF13" i="2"/>
  <c r="EA13" i="2" s="1"/>
  <c r="AB13" i="2"/>
  <c r="X13" i="2"/>
  <c r="T13" i="2"/>
  <c r="DZ13" i="2" s="1"/>
  <c r="P13" i="2"/>
  <c r="L13" i="2"/>
  <c r="H13" i="2"/>
  <c r="DZ12" i="2"/>
  <c r="DX12" i="2"/>
  <c r="DT12" i="2"/>
  <c r="DP12" i="2"/>
  <c r="DL12" i="2"/>
  <c r="DH12" i="2"/>
  <c r="DD12" i="2"/>
  <c r="CZ12" i="2"/>
  <c r="CV12" i="2"/>
  <c r="CR12" i="2"/>
  <c r="CN12" i="2"/>
  <c r="CJ12" i="2"/>
  <c r="CF12" i="2"/>
  <c r="CB12" i="2"/>
  <c r="BX12" i="2"/>
  <c r="BT12" i="2"/>
  <c r="BP12" i="2"/>
  <c r="BL12" i="2"/>
  <c r="BH12" i="2"/>
  <c r="BD12" i="2"/>
  <c r="AZ12" i="2"/>
  <c r="AV12" i="2"/>
  <c r="AR12" i="2"/>
  <c r="AN12" i="2"/>
  <c r="AJ12" i="2"/>
  <c r="EA12" i="2" s="1"/>
  <c r="AF12" i="2"/>
  <c r="AB12" i="2"/>
  <c r="X12" i="2"/>
  <c r="T12" i="2"/>
  <c r="P12" i="2"/>
  <c r="L12" i="2"/>
  <c r="H12" i="2"/>
  <c r="DX11" i="2"/>
  <c r="DT11" i="2"/>
  <c r="DP11" i="2"/>
  <c r="DL11" i="2"/>
  <c r="DH11" i="2"/>
  <c r="DD11" i="2"/>
  <c r="CZ11" i="2"/>
  <c r="CV11" i="2"/>
  <c r="CR11" i="2"/>
  <c r="CN11" i="2"/>
  <c r="CJ11" i="2"/>
  <c r="CF11" i="2"/>
  <c r="CB11" i="2"/>
  <c r="BX11" i="2"/>
  <c r="BT11" i="2"/>
  <c r="BP11" i="2"/>
  <c r="BL11" i="2"/>
  <c r="BH11" i="2"/>
  <c r="BD11" i="2"/>
  <c r="AZ11" i="2"/>
  <c r="AV11" i="2"/>
  <c r="AR11" i="2"/>
  <c r="AN11" i="2"/>
  <c r="AJ11" i="2"/>
  <c r="AF11" i="2"/>
  <c r="AB11" i="2"/>
  <c r="X11" i="2"/>
  <c r="T11" i="2"/>
  <c r="P11" i="2"/>
  <c r="L11" i="2"/>
  <c r="H11" i="2"/>
  <c r="H986" i="1"/>
  <c r="N138" i="3" l="1"/>
  <c r="W63" i="3"/>
  <c r="J138" i="3"/>
  <c r="W24" i="3"/>
  <c r="U24" i="3"/>
  <c r="T54" i="3"/>
  <c r="T138" i="3" s="1"/>
  <c r="U69" i="3"/>
  <c r="H95" i="3"/>
  <c r="J95" i="3" s="1"/>
  <c r="P95" i="3"/>
  <c r="R95" i="3" s="1"/>
  <c r="V24" i="3"/>
  <c r="V138" i="3" s="1"/>
  <c r="J30" i="3"/>
  <c r="W30" i="3" s="1"/>
  <c r="J79" i="3"/>
  <c r="W79" i="3" s="1"/>
  <c r="V94" i="3"/>
  <c r="H138" i="3"/>
  <c r="L138" i="3"/>
  <c r="P138" i="3"/>
  <c r="U85" i="3"/>
  <c r="U95" i="3" s="1"/>
  <c r="L95" i="3"/>
  <c r="N95" i="3" s="1"/>
  <c r="V54" i="3"/>
  <c r="V63" i="3"/>
  <c r="J94" i="3"/>
  <c r="W94" i="3" s="1"/>
  <c r="W95" i="3" s="1"/>
  <c r="W96" i="3"/>
  <c r="W137" i="3" s="1"/>
  <c r="T94" i="3"/>
  <c r="EC18" i="2"/>
  <c r="EB17" i="2"/>
  <c r="EC36" i="2"/>
  <c r="EC22" i="2"/>
  <c r="EB21" i="2"/>
  <c r="EC28" i="2"/>
  <c r="EB27" i="2"/>
  <c r="ED28" i="2" s="1"/>
  <c r="EC30" i="2"/>
  <c r="EB29" i="2"/>
  <c r="EC14" i="2"/>
  <c r="EB13" i="2"/>
  <c r="EC20" i="2"/>
  <c r="EC34" i="2"/>
  <c r="EB33" i="2"/>
  <c r="ED34" i="2" s="1"/>
  <c r="EC26" i="2"/>
  <c r="EB25" i="2"/>
  <c r="EB43" i="2"/>
  <c r="EC44" i="2"/>
  <c r="EB62" i="2"/>
  <c r="EC68" i="2"/>
  <c r="EB67" i="2"/>
  <c r="ED68" i="2" s="1"/>
  <c r="EA11" i="2"/>
  <c r="EB16" i="2"/>
  <c r="EA19" i="2"/>
  <c r="EB19" i="2" s="1"/>
  <c r="ED20" i="2" s="1"/>
  <c r="EA20" i="2"/>
  <c r="EB24" i="2"/>
  <c r="EA27" i="2"/>
  <c r="EA28" i="2"/>
  <c r="EB32" i="2"/>
  <c r="EA35" i="2"/>
  <c r="EB35" i="2" s="1"/>
  <c r="ED36" i="2" s="1"/>
  <c r="EA36" i="2"/>
  <c r="DY122" i="2"/>
  <c r="EC40" i="2"/>
  <c r="EC42" i="2"/>
  <c r="EB41" i="2"/>
  <c r="EB44" i="2"/>
  <c r="EB49" i="2"/>
  <c r="ED50" i="2" s="1"/>
  <c r="EC50" i="2"/>
  <c r="EB52" i="2"/>
  <c r="EC58" i="2"/>
  <c r="EB57" i="2"/>
  <c r="ED58" i="2" s="1"/>
  <c r="EB60" i="2"/>
  <c r="EB65" i="2"/>
  <c r="EC66" i="2"/>
  <c r="EC74" i="2"/>
  <c r="EB76" i="2"/>
  <c r="EC82" i="2"/>
  <c r="EB84" i="2"/>
  <c r="EC92" i="2"/>
  <c r="EC100" i="2"/>
  <c r="EC104" i="2"/>
  <c r="EB103" i="2"/>
  <c r="EB119" i="2"/>
  <c r="EC120" i="2"/>
  <c r="EC24" i="2"/>
  <c r="EB23" i="2"/>
  <c r="ED24" i="2" s="1"/>
  <c r="EC32" i="2"/>
  <c r="EC60" i="2"/>
  <c r="EB59" i="2"/>
  <c r="ED60" i="2" s="1"/>
  <c r="EB70" i="2"/>
  <c r="EC116" i="2"/>
  <c r="T126" i="2"/>
  <c r="T37" i="2"/>
  <c r="DZ11" i="2"/>
  <c r="AJ126" i="2"/>
  <c r="AJ37" i="2"/>
  <c r="AJ124" i="2" s="1"/>
  <c r="AZ126" i="2"/>
  <c r="AZ37" i="2"/>
  <c r="BP126" i="2"/>
  <c r="BP37" i="2"/>
  <c r="CF126" i="2"/>
  <c r="CF37" i="2"/>
  <c r="CV126" i="2"/>
  <c r="CV37" i="2"/>
  <c r="CV124" i="2" s="1"/>
  <c r="DL126" i="2"/>
  <c r="DL37" i="2"/>
  <c r="DY11" i="2"/>
  <c r="EA38" i="2"/>
  <c r="DZ38" i="2"/>
  <c r="EB18" i="2"/>
  <c r="EA22" i="2"/>
  <c r="EB22" i="2" s="1"/>
  <c r="EB26" i="2"/>
  <c r="EA30" i="2"/>
  <c r="EB34" i="2"/>
  <c r="EB42" i="2"/>
  <c r="EC48" i="2"/>
  <c r="EB47" i="2"/>
  <c r="EB50" i="2"/>
  <c r="EB55" i="2"/>
  <c r="EC56" i="2"/>
  <c r="EB58" i="2"/>
  <c r="EC64" i="2"/>
  <c r="EB63" i="2"/>
  <c r="ED64" i="2" s="1"/>
  <c r="EB66" i="2"/>
  <c r="EC98" i="2"/>
  <c r="EC102" i="2"/>
  <c r="EC108" i="2"/>
  <c r="EC114" i="2"/>
  <c r="EB113" i="2"/>
  <c r="ED114" i="2" s="1"/>
  <c r="EC118" i="2"/>
  <c r="EC16" i="2"/>
  <c r="EB30" i="2"/>
  <c r="EB46" i="2"/>
  <c r="EC52" i="2"/>
  <c r="EB51" i="2"/>
  <c r="ED52" i="2" s="1"/>
  <c r="EB54" i="2"/>
  <c r="EC106" i="2"/>
  <c r="EB105" i="2"/>
  <c r="EC110" i="2"/>
  <c r="DY12" i="2"/>
  <c r="H38" i="2"/>
  <c r="X38" i="2"/>
  <c r="X125" i="2" s="1"/>
  <c r="AN38" i="2"/>
  <c r="AN125" i="2" s="1"/>
  <c r="BD38" i="2"/>
  <c r="BT38" i="2"/>
  <c r="CJ38" i="2"/>
  <c r="CJ125" i="2" s="1"/>
  <c r="CZ38" i="2"/>
  <c r="CZ125" i="2" s="1"/>
  <c r="DP38" i="2"/>
  <c r="EA14" i="2"/>
  <c r="EB14" i="2" s="1"/>
  <c r="EA15" i="2"/>
  <c r="EB15" i="2" s="1"/>
  <c r="ED16" i="2" s="1"/>
  <c r="EB20" i="2"/>
  <c r="EA23" i="2"/>
  <c r="EB28" i="2"/>
  <c r="EA31" i="2"/>
  <c r="EB31" i="2" s="1"/>
  <c r="ED32" i="2" s="1"/>
  <c r="EB36" i="2"/>
  <c r="EC46" i="2"/>
  <c r="EB45" i="2"/>
  <c r="ED46" i="2" s="1"/>
  <c r="EB48" i="2"/>
  <c r="EC54" i="2"/>
  <c r="EB53" i="2"/>
  <c r="EB56" i="2"/>
  <c r="EC62" i="2"/>
  <c r="EB61" i="2"/>
  <c r="ED62" i="2" s="1"/>
  <c r="EB64" i="2"/>
  <c r="EC70" i="2"/>
  <c r="EB72" i="2"/>
  <c r="EC78" i="2"/>
  <c r="EB80" i="2"/>
  <c r="EC86" i="2"/>
  <c r="EB88" i="2"/>
  <c r="EC112" i="2"/>
  <c r="EB111" i="2"/>
  <c r="X124" i="2"/>
  <c r="EC94" i="2"/>
  <c r="H126" i="2"/>
  <c r="X126" i="2"/>
  <c r="AN126" i="2"/>
  <c r="BD126" i="2"/>
  <c r="BT126" i="2"/>
  <c r="CJ126" i="2"/>
  <c r="CZ126" i="2"/>
  <c r="DP126" i="2"/>
  <c r="T122" i="2"/>
  <c r="AJ122" i="2"/>
  <c r="AZ122" i="2"/>
  <c r="BP122" i="2"/>
  <c r="CF122" i="2"/>
  <c r="CV122" i="2"/>
  <c r="DL122" i="2"/>
  <c r="H123" i="2"/>
  <c r="X123" i="2"/>
  <c r="AN123" i="2"/>
  <c r="BD123" i="2"/>
  <c r="BT123" i="2"/>
  <c r="CJ123" i="2"/>
  <c r="CZ123" i="2"/>
  <c r="DP123" i="2"/>
  <c r="DZ40" i="2"/>
  <c r="DZ123" i="2" s="1"/>
  <c r="EC90" i="2"/>
  <c r="EA91" i="2"/>
  <c r="EB91" i="2" s="1"/>
  <c r="ED92" i="2" s="1"/>
  <c r="EB98" i="2"/>
  <c r="EA99" i="2"/>
  <c r="EB99" i="2" s="1"/>
  <c r="ED100" i="2" s="1"/>
  <c r="EB102" i="2"/>
  <c r="EB110" i="2"/>
  <c r="EB118" i="2"/>
  <c r="BT124" i="2"/>
  <c r="BX125" i="2"/>
  <c r="EB92" i="2"/>
  <c r="EB100" i="2"/>
  <c r="EB116" i="2"/>
  <c r="L126" i="2"/>
  <c r="AB126" i="2"/>
  <c r="AR126" i="2"/>
  <c r="BH126" i="2"/>
  <c r="BX126" i="2"/>
  <c r="CN126" i="2"/>
  <c r="DD126" i="2"/>
  <c r="DT126" i="2"/>
  <c r="H122" i="2"/>
  <c r="H124" i="2" s="1"/>
  <c r="X122" i="2"/>
  <c r="AN122" i="2"/>
  <c r="AN124" i="2" s="1"/>
  <c r="BD122" i="2"/>
  <c r="BT122" i="2"/>
  <c r="CJ122" i="2"/>
  <c r="CJ124" i="2" s="1"/>
  <c r="CZ122" i="2"/>
  <c r="CZ124" i="2" s="1"/>
  <c r="DP122" i="2"/>
  <c r="DP124" i="2" s="1"/>
  <c r="DZ39" i="2"/>
  <c r="DZ122" i="2" s="1"/>
  <c r="L123" i="2"/>
  <c r="L125" i="2" s="1"/>
  <c r="AB123" i="2"/>
  <c r="AB125" i="2" s="1"/>
  <c r="AR123" i="2"/>
  <c r="BH123" i="2"/>
  <c r="BX123" i="2"/>
  <c r="CN123" i="2"/>
  <c r="CN125" i="2" s="1"/>
  <c r="DD123" i="2"/>
  <c r="DD125" i="2" s="1"/>
  <c r="DT123" i="2"/>
  <c r="DT125" i="2" s="1"/>
  <c r="EA40" i="2"/>
  <c r="EB93" i="2"/>
  <c r="ED94" i="2" s="1"/>
  <c r="DY96" i="2"/>
  <c r="EB96" i="2" s="1"/>
  <c r="EA97" i="2"/>
  <c r="EB97" i="2" s="1"/>
  <c r="ED98" i="2" s="1"/>
  <c r="EB104" i="2"/>
  <c r="EA107" i="2"/>
  <c r="EB107" i="2" s="1"/>
  <c r="ED108" i="2" s="1"/>
  <c r="EB112" i="2"/>
  <c r="EA115" i="2"/>
  <c r="EB115" i="2" s="1"/>
  <c r="ED116" i="2" s="1"/>
  <c r="BD124" i="2"/>
  <c r="AR125" i="2"/>
  <c r="BH125" i="2"/>
  <c r="EB108" i="2"/>
  <c r="P126" i="2"/>
  <c r="AF126" i="2"/>
  <c r="AV126" i="2"/>
  <c r="BL126" i="2"/>
  <c r="CB126" i="2"/>
  <c r="CR126" i="2"/>
  <c r="DH126" i="2"/>
  <c r="DX126" i="2"/>
  <c r="EA39" i="2"/>
  <c r="EB69" i="2"/>
  <c r="ED70" i="2" s="1"/>
  <c r="EB71" i="2"/>
  <c r="EB73" i="2"/>
  <c r="ED74" i="2" s="1"/>
  <c r="EB75" i="2"/>
  <c r="ED76" i="2" s="1"/>
  <c r="EB77" i="2"/>
  <c r="ED78" i="2" s="1"/>
  <c r="EB79" i="2"/>
  <c r="ED80" i="2" s="1"/>
  <c r="EB81" i="2"/>
  <c r="ED82" i="2" s="1"/>
  <c r="EB83" i="2"/>
  <c r="ED84" i="2" s="1"/>
  <c r="EB85" i="2"/>
  <c r="ED86" i="2" s="1"/>
  <c r="EB87" i="2"/>
  <c r="EA89" i="2"/>
  <c r="EB89" i="2" s="1"/>
  <c r="ED90" i="2" s="1"/>
  <c r="EA93" i="2"/>
  <c r="DY94" i="2"/>
  <c r="EB94" i="2" s="1"/>
  <c r="EA95" i="2"/>
  <c r="EB95" i="2" s="1"/>
  <c r="ED96" i="2" s="1"/>
  <c r="EA101" i="2"/>
  <c r="EB101" i="2" s="1"/>
  <c r="ED102" i="2" s="1"/>
  <c r="EB106" i="2"/>
  <c r="EA109" i="2"/>
  <c r="EB109" i="2" s="1"/>
  <c r="ED110" i="2" s="1"/>
  <c r="EB114" i="2"/>
  <c r="EA117" i="2"/>
  <c r="EB117" i="2" s="1"/>
  <c r="ED118" i="2" s="1"/>
  <c r="EA120" i="2"/>
  <c r="EB120" i="2" s="1"/>
  <c r="V95" i="3" l="1"/>
  <c r="U138" i="3"/>
  <c r="T95" i="3"/>
  <c r="W138" i="3"/>
  <c r="EA122" i="2"/>
  <c r="EA126" i="2"/>
  <c r="EA37" i="2"/>
  <c r="ED88" i="2"/>
  <c r="ED72" i="2"/>
  <c r="EA123" i="2"/>
  <c r="DY123" i="2"/>
  <c r="BT125" i="2"/>
  <c r="H125" i="2"/>
  <c r="ED106" i="2"/>
  <c r="ED56" i="2"/>
  <c r="DY126" i="2"/>
  <c r="EC12" i="2"/>
  <c r="EB11" i="2"/>
  <c r="DY37" i="2"/>
  <c r="DY124" i="2" s="1"/>
  <c r="ED120" i="2"/>
  <c r="EB39" i="2"/>
  <c r="ED44" i="2"/>
  <c r="BP124" i="2"/>
  <c r="EC96" i="2"/>
  <c r="ED112" i="2"/>
  <c r="ED54" i="2"/>
  <c r="DP125" i="2"/>
  <c r="BD125" i="2"/>
  <c r="EB12" i="2"/>
  <c r="EB38" i="2" s="1"/>
  <c r="DY38" i="2"/>
  <c r="DL124" i="2"/>
  <c r="CF124" i="2"/>
  <c r="AZ124" i="2"/>
  <c r="DZ126" i="2"/>
  <c r="DZ37" i="2"/>
  <c r="DZ124" i="2" s="1"/>
  <c r="ED104" i="2"/>
  <c r="ED66" i="2"/>
  <c r="ED42" i="2"/>
  <c r="ED26" i="2"/>
  <c r="ED30" i="2"/>
  <c r="ED22" i="2"/>
  <c r="ED18" i="2"/>
  <c r="EA125" i="2"/>
  <c r="ED14" i="2"/>
  <c r="EB40" i="2"/>
  <c r="EB123" i="2" s="1"/>
  <c r="ED48" i="2"/>
  <c r="DZ125" i="2"/>
  <c r="T124" i="2"/>
  <c r="EA124" i="2" l="1"/>
  <c r="EB125" i="2"/>
  <c r="EB122" i="2"/>
  <c r="ED40" i="2"/>
  <c r="DY125" i="2"/>
  <c r="EB126" i="2"/>
  <c r="EB37" i="2"/>
  <c r="ED12" i="2"/>
  <c r="ED122" i="2" s="1"/>
  <c r="EB124" i="2" l="1"/>
  <c r="ED38" i="2"/>
</calcChain>
</file>

<file path=xl/sharedStrings.xml><?xml version="1.0" encoding="utf-8"?>
<sst xmlns="http://schemas.openxmlformats.org/spreadsheetml/2006/main" count="7521" uniqueCount="794">
  <si>
    <t>COORDINACIÓN DE ORGANISMOS DESCENTRALIZADOS ESTATALES DE LOS CECyTE</t>
  </si>
  <si>
    <t>FORMATO</t>
  </si>
  <si>
    <t>NÚMERO DE DOCENTES POR OFERTA EDUCATIVA</t>
  </si>
  <si>
    <t>EB 04_A1</t>
  </si>
  <si>
    <t>SEMESTRE</t>
  </si>
  <si>
    <t>B</t>
  </si>
  <si>
    <t>CICLO ESCOLAR:</t>
  </si>
  <si>
    <t>2023-2024/INICIO</t>
  </si>
  <si>
    <t>COLEGIO DE ESTUDIOS CIENTÍFICOS Y TECNOLÓGICOS EN EL ESTADO DE:</t>
  </si>
  <si>
    <t>ZACATECAS</t>
  </si>
  <si>
    <t>COLEGIO</t>
  </si>
  <si>
    <t>CCT</t>
  </si>
  <si>
    <t>PLANTEL</t>
  </si>
  <si>
    <t>NOMBRE DEL DOCENTE</t>
  </si>
  <si>
    <t>CLAVE CARRERA</t>
  </si>
  <si>
    <t>CARRERA</t>
  </si>
  <si>
    <t>HORAS ASIGNADAS</t>
  </si>
  <si>
    <t>Zacatecas</t>
  </si>
  <si>
    <t>32ETC0001Y</t>
  </si>
  <si>
    <t>Plantel 001 Calera</t>
  </si>
  <si>
    <t>ALEJANDRO DE LA CUEVA</t>
  </si>
  <si>
    <t>3051200001-17</t>
  </si>
  <si>
    <t>Biotecnología</t>
  </si>
  <si>
    <t>3042400001-17</t>
  </si>
  <si>
    <t>Producción Industrial</t>
  </si>
  <si>
    <t>351500002-16</t>
  </si>
  <si>
    <t>Mantenimiento automotriz</t>
  </si>
  <si>
    <t>EXT_CU</t>
  </si>
  <si>
    <t>Extra curricular</t>
  </si>
  <si>
    <t>LUCIA GUTIÉRREZ PADILLA</t>
  </si>
  <si>
    <t>3061300001-17</t>
  </si>
  <si>
    <t>Programación</t>
  </si>
  <si>
    <t>J. JESÚS MURILLO VARGAS</t>
  </si>
  <si>
    <t>3021500001-17</t>
  </si>
  <si>
    <t>Diseño gráfico digital</t>
  </si>
  <si>
    <t>MARÍA CRISTINA DE LA ROSA CALDERÓN</t>
  </si>
  <si>
    <t>HILDA ARELLANO RODRÍGUEZ</t>
  </si>
  <si>
    <t>MIGUEL DÁVALOS CEDILLO</t>
  </si>
  <si>
    <t>JAVIER LANDEROS CARRILLO</t>
  </si>
  <si>
    <t>JOSÉ ALFREDO GARCÍA CAMPOS</t>
  </si>
  <si>
    <t>FRANCISCO GERARDO SOTO SOTO</t>
  </si>
  <si>
    <t>MÓNICA DOLORES LUÉVANO BELMONTES</t>
  </si>
  <si>
    <t>JOSÉ IGNACIO PEREYRA LÓPEZ</t>
  </si>
  <si>
    <t>DIANA ROBLES PINAL</t>
  </si>
  <si>
    <t>PATRICIA GARCÍA SALDIVAR</t>
  </si>
  <si>
    <t>MIRVA ESMERALDA SALDIVAR PACHECO</t>
  </si>
  <si>
    <t>ÉLIDA LILIANA DELGADO MARTÍNEZ</t>
  </si>
  <si>
    <t>RAFAEL ADDI ACEVEDO DELGADO</t>
  </si>
  <si>
    <t>MANUEL GUADALUPE DÍAZ CONTRERAS</t>
  </si>
  <si>
    <t>CUAUHTÉMOC ARMANDO MORALES GAYTÁN</t>
  </si>
  <si>
    <t>LEOBARDO RAMÍREZ SOTELO</t>
  </si>
  <si>
    <t>DIANA LIZBETH RODRÍGUEZ</t>
  </si>
  <si>
    <t>VALERIA ENRÍQUEZ GUTIÉRREZ</t>
  </si>
  <si>
    <t>JORGE OMAR DOMÍNGUEZ VALDÉZ</t>
  </si>
  <si>
    <t>EDUARDO LÓPEZ QUIRÓZ</t>
  </si>
  <si>
    <t>ALIX FERNANDA ROMERO LUNA</t>
  </si>
  <si>
    <t>JANETH ALEJANDRA LECHUGA IBBARA</t>
  </si>
  <si>
    <t>JUAN MIGUEL  GARCIA HERRERA</t>
  </si>
  <si>
    <t>FRANCISCO MOLINA RAMIREZ</t>
  </si>
  <si>
    <t>LEOBARDO RUBEN DE LIRA CRUZ</t>
  </si>
  <si>
    <t>GEORGINA JUANA DE LOURDES ROSALES CASTRO</t>
  </si>
  <si>
    <t>ADAME ACOSTA JUAN GABRIEL</t>
  </si>
  <si>
    <t>32ETC0002X</t>
  </si>
  <si>
    <t>Plantel 002 Tlaltenango</t>
  </si>
  <si>
    <t>NICOLÁS RUBIO AQUINO</t>
  </si>
  <si>
    <t>351200001-16</t>
  </si>
  <si>
    <t>Electricidad</t>
  </si>
  <si>
    <t>MARÍA ALICIA SALAS TRINIDAD</t>
  </si>
  <si>
    <t>333502005-13</t>
  </si>
  <si>
    <t>Procesos de gestión administrativa</t>
  </si>
  <si>
    <t>MIGUEL ÁNGEL ROMO RAUDALES</t>
  </si>
  <si>
    <t>371200001-13</t>
  </si>
  <si>
    <t>Enfermería general</t>
  </si>
  <si>
    <t>ENRÍQUE ESTRADA MIRAMONTES</t>
  </si>
  <si>
    <t>FRANCISCO JAVIER CASTAÑEDA VELÁZQUEZ</t>
  </si>
  <si>
    <t>CARLOS FERNÁNDO DELENNE CRISTERNA</t>
  </si>
  <si>
    <t>SANTOS LUIS DE LEÓN MONTERO</t>
  </si>
  <si>
    <t>CONSUELO CAMPOS CASTRO</t>
  </si>
  <si>
    <t>NORMA MURILLO MOTA</t>
  </si>
  <si>
    <t>VÍCTOR MANUEL SALINAS LLAMAS</t>
  </si>
  <si>
    <t>BLANCA PATRICIA PINTOR RAYGOZA</t>
  </si>
  <si>
    <t>MA. DEL ROBLE BORJAS ROCHA</t>
  </si>
  <si>
    <t>LUCÍA RAMÍREZ PADILLA</t>
  </si>
  <si>
    <t>DIANA IVETTE CHÁVEZ LÓPEZ</t>
  </si>
  <si>
    <t>JOSÉ GENARO BAÑUELOS GARCÍA</t>
  </si>
  <si>
    <t>NOEMÍ DEL CARMEN CASTILLO UREÑA</t>
  </si>
  <si>
    <t>VERONICA VALENZUELA BRISEÑO</t>
  </si>
  <si>
    <t>CÉSAR EDUARDO CASTRO GONZÁLEZ</t>
  </si>
  <si>
    <t xml:space="preserve">EDUARDO MARTÍN LÓPEZ TAPIA </t>
  </si>
  <si>
    <t>DANIELA FIGUEROA VALENZUELA</t>
  </si>
  <si>
    <t>JUAN PABLO MEDINA GUTIERREZ</t>
  </si>
  <si>
    <t>YENNY MARLEN GUTIERREZ AGUIRRE</t>
  </si>
  <si>
    <t>JUVENTINO RAMIREZ ARISMENDI</t>
  </si>
  <si>
    <t>MIRIAM DANIELA NUNGARAY SANTOS</t>
  </si>
  <si>
    <t>RICARDO GUTIERREZ BORJAS</t>
  </si>
  <si>
    <t>JAIRO JAIR HERMOSILLO COVARRUBIAS</t>
  </si>
  <si>
    <t>32ETC0003W</t>
  </si>
  <si>
    <t>Plantel  003 Río Grande</t>
  </si>
  <si>
    <t>SOCORRO LUNA ÁVILA</t>
  </si>
  <si>
    <t>3062300001-17</t>
  </si>
  <si>
    <t>Soporte y mantenimiento de equipo de cómputo</t>
  </si>
  <si>
    <t>3041200001-18</t>
  </si>
  <si>
    <t>Ventas</t>
  </si>
  <si>
    <t>SANDRA ELISA ALMARÁZ MANCILLAS</t>
  </si>
  <si>
    <t>JUANA ANA ÁVILA MONTELONGO</t>
  </si>
  <si>
    <t>JUVENTINO CASTAÑEDA TERRONES</t>
  </si>
  <si>
    <t>NORMA DE LA FUENTE SAALCEDO</t>
  </si>
  <si>
    <t>ANA ISABEL FERNÁNDEZ ROJAS</t>
  </si>
  <si>
    <t>MÓNICA L. GAMEZ VARELA</t>
  </si>
  <si>
    <t>MA. GUADALUPE GÓMEZ MEDINA</t>
  </si>
  <si>
    <t>CECILIA ANTONIETA GÓMEZ RODRÍGUEZ</t>
  </si>
  <si>
    <t>JOSÚE HERNÁNDEZ CASTOR</t>
  </si>
  <si>
    <t>NOÉ RAMÍREZ AVIÑA</t>
  </si>
  <si>
    <t>EDGAR ERNESTO REYES CASTILLO</t>
  </si>
  <si>
    <t>CARLOS VALENTÍN SAMANIEGO CASTAÑEDA</t>
  </si>
  <si>
    <t>FABIOLA RODARTE REYES</t>
  </si>
  <si>
    <t>ANEL RODRÍGUEZ VILLALOBOS</t>
  </si>
  <si>
    <t>EVA GUADALUPE SALAS MARTÍNEZ</t>
  </si>
  <si>
    <t>MA. PETRONILA SÁNCHEZ ALMARÁZ</t>
  </si>
  <si>
    <t>GRICELDA SAUCEDO CORDERO</t>
  </si>
  <si>
    <t>MARTHA ELENA SAUCEDO CARDOZA</t>
  </si>
  <si>
    <t>JOSÉ ELOY ZARAGOZA CASTAÑÓN</t>
  </si>
  <si>
    <t>YESENIA CARDONA CORDOVA</t>
  </si>
  <si>
    <t>ENRÍQUE DELGADO SOTO</t>
  </si>
  <si>
    <t xml:space="preserve">HILDA ARIZBETH ARENAS GÓMEZ </t>
  </si>
  <si>
    <t>ALEJANDRO CHAIREZ QUIRINO</t>
  </si>
  <si>
    <t>ALEJANDRA ZAMORA GUTIERREZ</t>
  </si>
  <si>
    <t>NESTOR OMAR MACIAS SALAS</t>
  </si>
  <si>
    <t>CLAUDIA MAYELA GOMEZ CASTAÑEDA</t>
  </si>
  <si>
    <t>32ETC0004V</t>
  </si>
  <si>
    <t>Plantel 004 San José De Lourdes</t>
  </si>
  <si>
    <t>VÍCTOR HUGO ARROYO RINCÓN</t>
  </si>
  <si>
    <t>ERIKA SELENE DELGADO HERNÁNDEZ</t>
  </si>
  <si>
    <t>FRANCISCO JAVIER TREJO RIVAS</t>
  </si>
  <si>
    <t>ÓSCAR ROBLES MEDELLÍN</t>
  </si>
  <si>
    <t>SARA RODARTE RIVERA</t>
  </si>
  <si>
    <t>PABLO BARBOZA GAMÓN</t>
  </si>
  <si>
    <t>BERTHA ALICIA SALAS MATA</t>
  </si>
  <si>
    <t>HÉCTOR NÚÑEZ RANGEL</t>
  </si>
  <si>
    <t>GEMA NATHALIE RODRÍGUEZ</t>
  </si>
  <si>
    <t xml:space="preserve">VERÓNICA DAVILA VALERIO </t>
  </si>
  <si>
    <t>GISELA LUNA VEGA</t>
  </si>
  <si>
    <t>JORGE JAIR BALTAZAR SALAS REYNA</t>
  </si>
  <si>
    <t>GUSTAVO ZAPATA MARTINEZ</t>
  </si>
  <si>
    <t>32ETC0005U</t>
  </si>
  <si>
    <t>Plantel  005 José María Pino Suarez</t>
  </si>
  <si>
    <t>CARLOS AUGUSTO MARTÍNEZ MONTOYA</t>
  </si>
  <si>
    <t>333502007-13</t>
  </si>
  <si>
    <t>Desarrollo sustentable de microempresas</t>
  </si>
  <si>
    <t>352100002-16</t>
  </si>
  <si>
    <t>Producción industrial de alimentos</t>
  </si>
  <si>
    <t>JUANA MARÍA FRAGA FLORES</t>
  </si>
  <si>
    <t>TERESA SÁNCHEZ TORRES</t>
  </si>
  <si>
    <t>JAVIER ACOSTA DÁVILA</t>
  </si>
  <si>
    <t>HORTENCIA AZUCENA CORTÉS RAMÍREZ</t>
  </si>
  <si>
    <t>JOSÉ ANTONIO BERNAL HERNÁNDEZ</t>
  </si>
  <si>
    <t>MARÍA DE LOURDES OLAGUE ÁVILA</t>
  </si>
  <si>
    <t>MANUEL ALEJANDRO RODRÍGUEZ MARTÍNEZ</t>
  </si>
  <si>
    <t>ELIDA DANIELA AMARO RUÍZ</t>
  </si>
  <si>
    <t>ELISEO MORALES GARCÍA</t>
  </si>
  <si>
    <t>FLOR ESTHELA ZAPATA RODRIGUEZ</t>
  </si>
  <si>
    <t>GABRIEL ALEJANDRO DE LA CRUZ RODRIGUEZ</t>
  </si>
  <si>
    <t>NORMA STEPHANIE CASTAÑEDA LIRA</t>
  </si>
  <si>
    <t>32ETC0006T</t>
  </si>
  <si>
    <t>Plantel 006  Lázaro Cárdenas</t>
  </si>
  <si>
    <t>JOSÉ UBALDO VAQUERA GARCÍA</t>
  </si>
  <si>
    <t>321300010-13</t>
  </si>
  <si>
    <t>Animación digital</t>
  </si>
  <si>
    <t>JOSÉ MANUEL MIRELES VEGA</t>
  </si>
  <si>
    <t>EDIEL LUGO DE SANTIAGO</t>
  </si>
  <si>
    <t>ROBERTO GARCÍA ÁVILA</t>
  </si>
  <si>
    <t xml:space="preserve">YOVANI VALLE ARIAS </t>
  </si>
  <si>
    <t>YADIER MEJIA HERNANDEZ</t>
  </si>
  <si>
    <t>SAUL JAIRO HERNANDEZ ALVARADO</t>
  </si>
  <si>
    <t>JOSÉ ISAAC VILLEGAS MEDINA</t>
  </si>
  <si>
    <t>ANA SILVIA SILVA AGUILERA</t>
  </si>
  <si>
    <t>CARLOS ALBERTO DELGADO BARRIOS</t>
  </si>
  <si>
    <t>ANA KAREN ZAVALA CALDERON</t>
  </si>
  <si>
    <t>MITZI GUADALUPE DEL ROCIO LOPEZ SERRANO</t>
  </si>
  <si>
    <t>ESTEFANY ARLETH RAMOS GARCIA</t>
  </si>
  <si>
    <t>RUBIEL CALDERON MONREAL</t>
  </si>
  <si>
    <t>32ETC0007S</t>
  </si>
  <si>
    <t>Plantel 007 Plateros</t>
  </si>
  <si>
    <t>JAVIER PICASSO TOSTADO</t>
  </si>
  <si>
    <t>3012701001-17</t>
  </si>
  <si>
    <t>Puericultura</t>
  </si>
  <si>
    <t>3072400001-17</t>
  </si>
  <si>
    <t>Minería</t>
  </si>
  <si>
    <t>MARIANA ROGERO MACÍAS</t>
  </si>
  <si>
    <t>LILIA TORRES ROMÁN</t>
  </si>
  <si>
    <t>J. GUADALUPE HURTADO ESPARZA</t>
  </si>
  <si>
    <t>MARÍA  DEL ROSARIO GONZÁLEZ LOERA</t>
  </si>
  <si>
    <t>ISRAEL ALEJANDRO ROCHA MEZA</t>
  </si>
  <si>
    <t>HÉCTOR LUIS GARCÍA  CABRERA</t>
  </si>
  <si>
    <t>MA. DE LOURDES HERRERA ALVARADO</t>
  </si>
  <si>
    <t>J. GUADALUPE ESPINOZA HERNÁNDEZ</t>
  </si>
  <si>
    <t>JAIME  HERNÁNDEZ NAVA</t>
  </si>
  <si>
    <t>JOSE ABELARDO BECERRA CASTAÑEDA</t>
  </si>
  <si>
    <t>GONZALEZ DOMINGUEZ PILAR MONSERRAT</t>
  </si>
  <si>
    <t>SÁMAGO GARCÍA CÉSAR</t>
  </si>
  <si>
    <t>EMMA ELIZABETH RANGEL PICAZO</t>
  </si>
  <si>
    <t>OMAR MISAEL MEDELLIN CASTRO</t>
  </si>
  <si>
    <t>FERNANDO SANCHEZ LARA</t>
  </si>
  <si>
    <t>MONICA ANDREA LOPEZ SEGOVIA</t>
  </si>
  <si>
    <t>EMMANUEL GONZALEZ SANCHEZ</t>
  </si>
  <si>
    <t>AGUEDA LUCIA SANCHEZ SALAZAR</t>
  </si>
  <si>
    <t>32ETC0008R</t>
  </si>
  <si>
    <t>Plantel 008 Estacion San José</t>
  </si>
  <si>
    <t>ROBERTO PÉREZ CRUZ</t>
  </si>
  <si>
    <t xml:space="preserve">MARTHA LILIA MORALES CAMPOS    </t>
  </si>
  <si>
    <t xml:space="preserve">WILBERT SANTANA RAMÍREZ </t>
  </si>
  <si>
    <t>3031500002-18</t>
  </si>
  <si>
    <t>Gericultura</t>
  </si>
  <si>
    <t xml:space="preserve">VERÓNICA MURILLO MARTÍNEZ  </t>
  </si>
  <si>
    <t>JACQUELINE HERNÁNDEZ MÉNDEZ</t>
  </si>
  <si>
    <t>MARCO ANTONIO ALCALÁ GALLEGOS</t>
  </si>
  <si>
    <t>LAURA ROCÍO MONTOYA SÁNCHEZ</t>
  </si>
  <si>
    <t>AIDA RIVAS MALDONADO</t>
  </si>
  <si>
    <t>ARLEN CASTAÑÓN DOMÍNGUEZ</t>
  </si>
  <si>
    <t>MARICELA LORENA NAVA LÓPEZ</t>
  </si>
  <si>
    <t>LUIS ENRÍQUE CRESPO</t>
  </si>
  <si>
    <t>MIGUEL ÁNGEL GARRIDO DORADO</t>
  </si>
  <si>
    <t>LILIANA EDITH CARLOS MUÑÓZ</t>
  </si>
  <si>
    <t>AMÉRICA QUETZALLY ALMARÁZ LÓPEZ</t>
  </si>
  <si>
    <t>MIGUEL URIBE GARCIA</t>
  </si>
  <si>
    <t>ROBERTO MATA LECHUGA</t>
  </si>
  <si>
    <t>ALFREDO VAZQUEZ CASTAÑEDA</t>
  </si>
  <si>
    <t>ELIZABETH GUTIERREZ BORJAS</t>
  </si>
  <si>
    <t>MARIA GUADLUPE CAMPOS FAJARDO</t>
  </si>
  <si>
    <t>LUCIO CUAUHTEMOC MENDOZA AMARO</t>
  </si>
  <si>
    <t>YARELY ESMERALDA ESCOBEDO GARCIA</t>
  </si>
  <si>
    <t>CENYOALLI AYME LOPEZ SERRANO</t>
  </si>
  <si>
    <t>32ETC0009Q</t>
  </si>
  <si>
    <t>Plantel 009, Colonia El Molino</t>
  </si>
  <si>
    <t>VÍCTOR HUGO HERNÁNDEZ SALAS</t>
  </si>
  <si>
    <t>CLAUDIA SOLEDAD GONZÁLEZ ARELLANO</t>
  </si>
  <si>
    <t>CLAUDIA GUERRERO GARCÍA</t>
  </si>
  <si>
    <t>OMAR HERNÁNDEZ LECHUGA</t>
  </si>
  <si>
    <t>EDUARDO TORRES MARTINEZ</t>
  </si>
  <si>
    <t>JONATHAN ANDRES GUTIÉRREZ MEJIA</t>
  </si>
  <si>
    <t>ANGÉLICA ALEJANDRA ARROYO CASTRO</t>
  </si>
  <si>
    <t>HILDA SOEMY PEREZ VIRAMONTES</t>
  </si>
  <si>
    <t>BRISSA IRASIE FERNANDEZ SALAZAR</t>
  </si>
  <si>
    <t>JESUS OCTAVIO GARCIA SAAVEDRA</t>
  </si>
  <si>
    <t>BETSY ANAÍ VIRAMONTES PINEDO</t>
  </si>
  <si>
    <t>32ETC0010F</t>
  </si>
  <si>
    <t>Plantel 10, El Lampotal</t>
  </si>
  <si>
    <t>BEATRIZ CORTÉS LEGASPI</t>
  </si>
  <si>
    <t>333508001-16</t>
  </si>
  <si>
    <t>Preparación de alimentos y bebidas</t>
  </si>
  <si>
    <t>BERTHA DELIA BELTRÁN BERNAL</t>
  </si>
  <si>
    <t xml:space="preserve">JOSÉ IGNACIO VALENCIA RECÉNDEZ </t>
  </si>
  <si>
    <t>BLANCA ESTHELA COLLAZO BAÑUELOS</t>
  </si>
  <si>
    <t>XÓCHITL TORRES FLORES</t>
  </si>
  <si>
    <t>PATRICIA NAVA DE SANTIAGO</t>
  </si>
  <si>
    <t>HUGO ENRÍQUE RODRÍGUEZ SOSA</t>
  </si>
  <si>
    <t>SERGIO MÉNDEZ ZAMARRÓN</t>
  </si>
  <si>
    <t>BARRIOS MENDOZA OLGA BRIGITH</t>
  </si>
  <si>
    <t>VAZQUEZ MARTINEZ KASSANDRA LISETHE</t>
  </si>
  <si>
    <t>LIZETTE ARREDONDO BRIONES</t>
  </si>
  <si>
    <t>CECILIA REYES IBARRA</t>
  </si>
  <si>
    <t>NANCY TORRES ORTIZ</t>
  </si>
  <si>
    <t>32EMS0002O</t>
  </si>
  <si>
    <t>Cemsad Buenavista De Trujillo</t>
  </si>
  <si>
    <t>ROSA ELIA CHAVEZ LOPEZ</t>
  </si>
  <si>
    <t>EMS_ADMNPM</t>
  </si>
  <si>
    <t>Administración de pequeña y mediana empresa</t>
  </si>
  <si>
    <t>ISIDRO LEYVA FLORES</t>
  </si>
  <si>
    <t>MARTHA PATRICIA MONTOYA SANCHEZ</t>
  </si>
  <si>
    <t>JULIO MARTINEZ DELGADILLO</t>
  </si>
  <si>
    <t>PEDRO FRANCISCO PEREZ GARCIA</t>
  </si>
  <si>
    <t>32EMS0003N</t>
  </si>
  <si>
    <t>Emsad Espiritu Santo</t>
  </si>
  <si>
    <t>ANA LAURA CORTES LARA</t>
  </si>
  <si>
    <t>EMS_TIC</t>
  </si>
  <si>
    <t>Tecnologías de la información y la comunicación</t>
  </si>
  <si>
    <t>JOSE ESPINO IBARRA</t>
  </si>
  <si>
    <t>FERNANDO GUEVARA JUAREZ</t>
  </si>
  <si>
    <t>PEDRO BRIANO ORTIZ</t>
  </si>
  <si>
    <t>EVERARDO CALZADA REYES</t>
  </si>
  <si>
    <t>32EMS0005L</t>
  </si>
  <si>
    <t>Emsad Lobatos</t>
  </si>
  <si>
    <t>RAFAEL RAMIREZ OYARZABAL</t>
  </si>
  <si>
    <t>CLAUDIA LETICIA SAENZ FELIX</t>
  </si>
  <si>
    <t>MANUEL CALDERON SILVA</t>
  </si>
  <si>
    <t>IRVING ALEJANDRO REYES DE LA O</t>
  </si>
  <si>
    <t>MA. DE LOS ANGELES DAVILA DEL VILLAR</t>
  </si>
  <si>
    <t>32EMS0006K</t>
  </si>
  <si>
    <t>Emsad La Laguna</t>
  </si>
  <si>
    <t>ADRIANA FRANCISCA FRIAS SALAZAR</t>
  </si>
  <si>
    <t>JOSE NIEVES RIVAS RODRIGUEZ</t>
  </si>
  <si>
    <t>MANUEL DE LA CRUZ CRUZ</t>
  </si>
  <si>
    <t>MARLENE TREJO FABELA</t>
  </si>
  <si>
    <t>MARIBEL CERRILLO CASTAÑEDA</t>
  </si>
  <si>
    <t>GABRIEL IVAN ARGUIJO LOZANO</t>
  </si>
  <si>
    <t>32EMS0007J</t>
  </si>
  <si>
    <t>Emsad La Colorada</t>
  </si>
  <si>
    <t>DORA ELIA GUILLEN GALLEGOS</t>
  </si>
  <si>
    <t>ALICIA NAVA CASTRO</t>
  </si>
  <si>
    <t>IRMA MACIEL CALIXTO</t>
  </si>
  <si>
    <t>SANDRA LORENA ALVARADO ESCOBEDO</t>
  </si>
  <si>
    <t>CESAR ADRIAN MENDEZ SILVA</t>
  </si>
  <si>
    <t>32EMS0010X</t>
  </si>
  <si>
    <t>Emsad El Centro</t>
  </si>
  <si>
    <t>CRISTIAN MANUEL MANZANARES SALAS</t>
  </si>
  <si>
    <t>CERDA LOPEZ EDNA NOEMI</t>
  </si>
  <si>
    <t>ZOYLA LIZBETH GARCIA AGUILAR</t>
  </si>
  <si>
    <t>ESTEFFANIA GONZALEZ MARQUEZ</t>
  </si>
  <si>
    <t>MARIA GUADALUPE CALZADA ARECHAR</t>
  </si>
  <si>
    <t>32EMS0012V</t>
  </si>
  <si>
    <t>Emsad Buenavista</t>
  </si>
  <si>
    <t>NORMA CHAVARRIA CUEVAS</t>
  </si>
  <si>
    <t>JOSE DE JESUS PEREZ GARCIA</t>
  </si>
  <si>
    <t>JOSE ISRAEL CANDELAS RIVERA</t>
  </si>
  <si>
    <t>JULIAN VILLEGAS MARISCAL</t>
  </si>
  <si>
    <t>EDITH HURTADO HERNANDEZ</t>
  </si>
  <si>
    <t>32EMS0013U</t>
  </si>
  <si>
    <t>Emsad Apizolaya</t>
  </si>
  <si>
    <t>AMADO HERRERA GARCIA</t>
  </si>
  <si>
    <t>JOSE EFREN MARTINEZ MARTINEZ</t>
  </si>
  <si>
    <t>OSCAR DAGOBERTO GUTIERREZ GONZALEZ</t>
  </si>
  <si>
    <t>JULIO CESAR MARTINEZ MARTINEZ</t>
  </si>
  <si>
    <t>CHRISTIAN ALEJANDRO GUEVARA MUÑOZ</t>
  </si>
  <si>
    <t>32EMS0014T</t>
  </si>
  <si>
    <t>Emsad San Tiburcio</t>
  </si>
  <si>
    <t>MA. ISLA FRAIRE ESPARZA</t>
  </si>
  <si>
    <t>LUIS OMAR SARELLANO CABRAL</t>
  </si>
  <si>
    <t>MANUEL DE JESUS JIMENEZ RODRIGUEZ</t>
  </si>
  <si>
    <t>CARLOS NOEL LEDEZMA PIÑON</t>
  </si>
  <si>
    <t>LUIS OMERO ESPINOZA IBARRA</t>
  </si>
  <si>
    <t>32EMS0015S</t>
  </si>
  <si>
    <t>Emsad El Rucio</t>
  </si>
  <si>
    <t>JUAN ESQUIVEL MARTINEZ</t>
  </si>
  <si>
    <t>JUAN CARLOS LOPEZ SANCHEZ</t>
  </si>
  <si>
    <t>MARGARITO DE LA ROSA RODRIGUEZ</t>
  </si>
  <si>
    <t>ALEJANDRO CASTILLO LUEVANO</t>
  </si>
  <si>
    <t>ARTURO JOVANI MARTINEZ RUIZ</t>
  </si>
  <si>
    <t>32EMS0016R</t>
  </si>
  <si>
    <t>Cemsad Estacion Gutiérrez</t>
  </si>
  <si>
    <t>PABLO CARRILLO CONTRERAS</t>
  </si>
  <si>
    <t>JOSE MANUEL GALVAN SANCHEZ</t>
  </si>
  <si>
    <t>DANIELA PAOLA GUTIERREZ RODRIGUEZ</t>
  </si>
  <si>
    <t>ELVIA PEREZ CRUZ</t>
  </si>
  <si>
    <t>LEOBARDO HERNANDEZ SAUCEDO</t>
  </si>
  <si>
    <t>PAOLA YANETH TREJO GONZALEZ</t>
  </si>
  <si>
    <t>32EMS0017Q</t>
  </si>
  <si>
    <t>Emsad Santa Ana</t>
  </si>
  <si>
    <t>HECTOR ERNESTO ORENDAY ORENDAY</t>
  </si>
  <si>
    <t>ROBERTO PALOMO ESCAMILLA</t>
  </si>
  <si>
    <t>DAISY AIDEE RODRIGUEZ GUILLEN</t>
  </si>
  <si>
    <t>JESUS LUCIO ALONSO</t>
  </si>
  <si>
    <t>JAVIER OLIVERIO RAMIREZ SAUCEDO</t>
  </si>
  <si>
    <t>GREGORIO BRIONES MONTOYA</t>
  </si>
  <si>
    <t>32EMS0018P</t>
  </si>
  <si>
    <t>Emsad Progreso</t>
  </si>
  <si>
    <t>SONIA ELENA GOMEZ GOMEZ</t>
  </si>
  <si>
    <t>MAGDALENA ESPINOZA SAUCEDO</t>
  </si>
  <si>
    <t>YINA IVONE GOMEZ RODRIGUEZ</t>
  </si>
  <si>
    <t>CYNDY ANAIZ AVILA ALVAREZ</t>
  </si>
  <si>
    <t>ORALIA VELAZQUEZ RODRIGUEZ</t>
  </si>
  <si>
    <t>32EMS0019O</t>
  </si>
  <si>
    <t>Emsad Caopas</t>
  </si>
  <si>
    <t>MANUEL DE JESUS SERRANO HERNANDEZ</t>
  </si>
  <si>
    <t>EMS_AGRO</t>
  </si>
  <si>
    <t>Agroindustrias</t>
  </si>
  <si>
    <t>GABRIELA IVONNE GARCIA MOLINA</t>
  </si>
  <si>
    <t>ULISES OCTAVIO FLORES CASTILLO</t>
  </si>
  <si>
    <t>ALMA ANGELICA RODRIGUEZ RAMIREZ</t>
  </si>
  <si>
    <t>GEMA CITLALI RODRIGUEZ PEREZ</t>
  </si>
  <si>
    <t>32EMS0021C</t>
  </si>
  <si>
    <t>Emsad El Nigromante</t>
  </si>
  <si>
    <t>ELSA EDITH CAMPOS CENICEROS</t>
  </si>
  <si>
    <t>PATRICIA LEIJA CARLOS</t>
  </si>
  <si>
    <t>JORGE ALBERTO PAZ MUNOZ</t>
  </si>
  <si>
    <t>JOSE MANUEL LOPEZ DE LA CRUZ</t>
  </si>
  <si>
    <t>LUIS AGUILAR MACIAS</t>
  </si>
  <si>
    <t>32EMS0022B</t>
  </si>
  <si>
    <t>Emsad Jaula De Abajo</t>
  </si>
  <si>
    <t>MARIO ROJAS TORRES</t>
  </si>
  <si>
    <t>MARIBEL MONREAL CHAVARRIA</t>
  </si>
  <si>
    <t>EDITH GUTIERREZ MARTINEZ</t>
  </si>
  <si>
    <t>SANDRA BERENICE SANDOVAL ORNELAS</t>
  </si>
  <si>
    <t>SERAFIN LUEVANO BRENDA JEANETT</t>
  </si>
  <si>
    <t>32EMS0023A</t>
  </si>
  <si>
    <t>Emsad Colonia Pedro Raygoza (Los Sauces)</t>
  </si>
  <si>
    <t>NARCISO BARAJAS RODRIGUEZ</t>
  </si>
  <si>
    <t>ILIANA MINU MURILLO GOMEZ</t>
  </si>
  <si>
    <t>GARCIA AGUILAR EDUARDO</t>
  </si>
  <si>
    <t>MENDEZ NAVA BERTHA ALICIA</t>
  </si>
  <si>
    <t>LANDEROS CORRAL JAVIER SHARIF</t>
  </si>
  <si>
    <t>32EMS0025Z</t>
  </si>
  <si>
    <t>Emsad Huitzila</t>
  </si>
  <si>
    <t>PERLA MARINA HERNANDEZ AYALA</t>
  </si>
  <si>
    <t>FABIOLA GUZMAN HERNANDEZ</t>
  </si>
  <si>
    <t>VITELA HERNANDEZ VLADIMIR</t>
  </si>
  <si>
    <t>AVILA ALVAREZ MARIA DEL SOL</t>
  </si>
  <si>
    <t>PAULO ROBERTO PALOMO JUAREZ</t>
  </si>
  <si>
    <t>32EMS0026Y</t>
  </si>
  <si>
    <t>Emsad Tenayuca</t>
  </si>
  <si>
    <t>ELIZABETH VALDEZ GOMEZ</t>
  </si>
  <si>
    <t>EDGAR DONOSO CRUZ</t>
  </si>
  <si>
    <t>CELIA ALVARADO AGUIRRE</t>
  </si>
  <si>
    <t>ELEAZAR DEL TORO HERNANDEZ</t>
  </si>
  <si>
    <t>JORGE MARIANO NIETO ESCAREÑO</t>
  </si>
  <si>
    <t>32EMS0027X</t>
  </si>
  <si>
    <t>MA. DE LA LUZ PACHECO ESCOBEDO</t>
  </si>
  <si>
    <t>JUAN JOSE GURROLA CAMPOS</t>
  </si>
  <si>
    <t>ERICA VIRIDIANA MARTINEZ ROBLES</t>
  </si>
  <si>
    <t>JOSE JUAN CID BELMONTES</t>
  </si>
  <si>
    <t>LUCIA LOPEZ MARTINEZ</t>
  </si>
  <si>
    <t>32EMS0029V</t>
  </si>
  <si>
    <t>Emsad Emiliano Zapata</t>
  </si>
  <si>
    <t>KARINA VILLARREAL DOMINGUEZ</t>
  </si>
  <si>
    <t>JUAN CARLOS CARDONA SANTOS</t>
  </si>
  <si>
    <t>AURELIO SANCHEZ MONREAL</t>
  </si>
  <si>
    <t>OMAR IVAN VALENTIN DELGADO SAUCEDO</t>
  </si>
  <si>
    <t>ANA LUCIA SAMANIEGO RAMIREZ</t>
  </si>
  <si>
    <t>32EMS0030K</t>
  </si>
  <si>
    <t>Emsad Seis De Enero</t>
  </si>
  <si>
    <t>ROSALBA EDITH VAQUERA GARCIA</t>
  </si>
  <si>
    <t>EMS_DESC</t>
  </si>
  <si>
    <t>Desarrollo comunitario</t>
  </si>
  <si>
    <t>MONICA DEL ROCIO DORADO VILLA</t>
  </si>
  <si>
    <t>BEATRIZ ADRIANA ZAMORA RODRIGUEZ</t>
  </si>
  <si>
    <t>JAIME CABRERA AVILA</t>
  </si>
  <si>
    <t>ALFREDO CALVILLO BENITEZ</t>
  </si>
  <si>
    <t>32EMS0031J</t>
  </si>
  <si>
    <t>Emsad Mateo Gómez</t>
  </si>
  <si>
    <t>CINTIA ARACELY JUAREZ IBARRA</t>
  </si>
  <si>
    <t>MANUEL HERRERA MURGIA</t>
  </si>
  <si>
    <t>OSCAR PEREZ LUNA</t>
  </si>
  <si>
    <t>ALDO DANY CALDERON SILVA</t>
  </si>
  <si>
    <t>JOSE LUIS NUÑEZ VILLAGRANA</t>
  </si>
  <si>
    <t>32EMS0032I</t>
  </si>
  <si>
    <t>Emsad ""Ramon López Velarde"" (Toribio)</t>
  </si>
  <si>
    <t>MARYBEL SANCHEZ ORTEGA</t>
  </si>
  <si>
    <t>MAGALI ARACELI AMBRIZ ADAME</t>
  </si>
  <si>
    <t>YESICA MARICELA GARCIA VENEGAS</t>
  </si>
  <si>
    <t>CORINA NOHEMI MEZA GARCIA</t>
  </si>
  <si>
    <t>WUILLIAMS TREJO GONZALEZ</t>
  </si>
  <si>
    <t>32EMS0033H</t>
  </si>
  <si>
    <t>Cemsad San Juan Capistrano</t>
  </si>
  <si>
    <t>AMEYALI OJEDA GOMEZ</t>
  </si>
  <si>
    <t>KASSANDRA CARRILLO LUNA</t>
  </si>
  <si>
    <t>MITZI CARRILLO LEON</t>
  </si>
  <si>
    <t>OLIVER LAZARO DE SANTIAGO RIOS</t>
  </si>
  <si>
    <t>DIANA CRISTINA LOAIZA HERNANDEZ</t>
  </si>
  <si>
    <t>32EMS0035F</t>
  </si>
  <si>
    <t>Emsad El Cazadero</t>
  </si>
  <si>
    <t>GLORIA CASTANEDA HERMOSILLO</t>
  </si>
  <si>
    <t>JUAN LUIS CASTRUITA SALAZAR</t>
  </si>
  <si>
    <t>JOSE GUADALUPE CHAVEZ CARDOZA</t>
  </si>
  <si>
    <t>JOSE MARIO CORTEZ LARA</t>
  </si>
  <si>
    <t>ARNULFO MORALES GAMEZ</t>
  </si>
  <si>
    <t>32EMS0036E</t>
  </si>
  <si>
    <t>Emsad San Pablo</t>
  </si>
  <si>
    <t>RUBI MARTINEZ DURON</t>
  </si>
  <si>
    <t>GUILLERMO MARTINEZ LARA</t>
  </si>
  <si>
    <t>JAVIER CASTANON DOMINGUEZ</t>
  </si>
  <si>
    <t>JUAN ANTONIO CISNEROS SIFUENTES</t>
  </si>
  <si>
    <t>DANIEL ANTONIO RAMIREZ TREJO</t>
  </si>
  <si>
    <t>LORENA MARTINEZ MURO</t>
  </si>
  <si>
    <t>32EMS0037D</t>
  </si>
  <si>
    <t>Emsad San Antonio De Padúa</t>
  </si>
  <si>
    <t>OSCAR NAVA FERNANDEZ</t>
  </si>
  <si>
    <t>ARACELI DELGADO MANCILLAS</t>
  </si>
  <si>
    <t>GUSTAVO OSVALDO CONTRERAS REYES</t>
  </si>
  <si>
    <t>SILVIA BAUTISTA GRIJALVA</t>
  </si>
  <si>
    <t>ANNALY ORTIZ LARA</t>
  </si>
  <si>
    <t>32EMS0038C</t>
  </si>
  <si>
    <t>Emsad Chupaderos</t>
  </si>
  <si>
    <t>GUALBERTO MORENO ZARAZUA</t>
  </si>
  <si>
    <t>HECTOR MARTIN SALAS LUEVANO</t>
  </si>
  <si>
    <t>URBANO FRANCISCO MARTINEZ</t>
  </si>
  <si>
    <t>ADRIANA MENDEZ NAVA</t>
  </si>
  <si>
    <t>JESUS SAMUEL FAJARDO MONTOYA</t>
  </si>
  <si>
    <t>HAYDEE ANAHI GUEVARA TORRES</t>
  </si>
  <si>
    <t>32EMS0039B</t>
  </si>
  <si>
    <t>Emsad La Quemada</t>
  </si>
  <si>
    <t>VICTOR HUGO ARELLANO TREJO</t>
  </si>
  <si>
    <t>EMS_TUR</t>
  </si>
  <si>
    <t>Turismo</t>
  </si>
  <si>
    <t>RAUDEL PUENTE CABRERA</t>
  </si>
  <si>
    <t>FLAVIO RODIGUEZ LOPEZ</t>
  </si>
  <si>
    <t>CLARA LUZ LUNA GARCIA</t>
  </si>
  <si>
    <t>RENE SOLIS RAMOS</t>
  </si>
  <si>
    <t>32EMS0040R</t>
  </si>
  <si>
    <t>Emsad Sauceda De La Borda</t>
  </si>
  <si>
    <t>BRENDA YAZMIN NAVA ROMAN</t>
  </si>
  <si>
    <t>ERNESTO MEDINA GUTIERREZ</t>
  </si>
  <si>
    <t>JUAN ANGEL FLORES SANTANA</t>
  </si>
  <si>
    <t>DANIEL ENRIQUEZ ROBLES</t>
  </si>
  <si>
    <t>ERNESTO VASQUEZ VILLARREAL</t>
  </si>
  <si>
    <t>MA. AMPARO LUEVANO COLLAZO</t>
  </si>
  <si>
    <t>32EMS0041Q</t>
  </si>
  <si>
    <t>Emsad El Porvenir</t>
  </si>
  <si>
    <t>NELI HEDIT DEL MURO PIÑON</t>
  </si>
  <si>
    <t>SANTIAGO ARIAS PALACIOS</t>
  </si>
  <si>
    <t>MAYRA TERESA HERNANDEZ SALAS</t>
  </si>
  <si>
    <t>ENEDINA NAJAR AGUILAR</t>
  </si>
  <si>
    <t>MARIA ELENA BUSTILLOS GONZALEZ</t>
  </si>
  <si>
    <t>JENIFFER VIRIDIANA BUJDUD GAMEZ</t>
  </si>
  <si>
    <t>32EMS0042P</t>
  </si>
  <si>
    <t>Emsad La Concepción</t>
  </si>
  <si>
    <t>IMELDA PATRICIA HURTADO HERNANDEZ</t>
  </si>
  <si>
    <t>BENITO CASTANEDA DIAZ</t>
  </si>
  <si>
    <t>ROSELIA CORREA VALDEZ</t>
  </si>
  <si>
    <t>ESTEBAN FAVILA REYNA</t>
  </si>
  <si>
    <t>JUANA FUENSANTA ESQUIVEL ELIAS</t>
  </si>
  <si>
    <t>32EMS0043O</t>
  </si>
  <si>
    <t>Tanque Nuevo</t>
  </si>
  <si>
    <t>ROSA MARIA DE LA LUZ SALAS RIVERA</t>
  </si>
  <si>
    <t>EUNICE JACQUELINE ESCOBEDO VERGARA</t>
  </si>
  <si>
    <t>FABIOLA DEL CARMEN SANCHEZ MALDONADO</t>
  </si>
  <si>
    <t>ULISES EMMANUEL DIAZ MENDEZ</t>
  </si>
  <si>
    <t>RAMIRO RUIZ ALVAREZ</t>
  </si>
  <si>
    <t>32EMS0046L</t>
  </si>
  <si>
    <t>Cemsad Estancia De Guadalupe</t>
  </si>
  <si>
    <t>MA. DEL REFUGIO PEREZ CRUZ</t>
  </si>
  <si>
    <t>FRANCISCO JAVIER LOPEZ DURON</t>
  </si>
  <si>
    <t>JUANA LAURA MENDOZA MORALES</t>
  </si>
  <si>
    <t>MARIA GUADALUPE MARTINEZ RODRIGUEZ</t>
  </si>
  <si>
    <t>MARIA DEL CARMEN ENRIQUEZ ROBLES</t>
  </si>
  <si>
    <t>32EMS0047K</t>
  </si>
  <si>
    <t>Cemsad Santa Lucia De La Sierra</t>
  </si>
  <si>
    <t>HOMERO LOPEZ VERA</t>
  </si>
  <si>
    <t>ENRIQUE REYES CORREA</t>
  </si>
  <si>
    <t>DANIEL MURILLO MARTINEZ</t>
  </si>
  <si>
    <t>MAURICIO AGUILAR ALFARO</t>
  </si>
  <si>
    <t>SERGIO MONTELONGO VAZQUEZ</t>
  </si>
  <si>
    <t>32EMS0048J</t>
  </si>
  <si>
    <t>Emsad Emilio Carranza</t>
  </si>
  <si>
    <t>GIOVANNI DAVID PEREZ ESTRADA</t>
  </si>
  <si>
    <t>VIDAL RODRIGUEZ SANCHEZ</t>
  </si>
  <si>
    <t>ALFREDO REYES CORREA</t>
  </si>
  <si>
    <t>MARIO AMARO MONTOYA</t>
  </si>
  <si>
    <t>32EMS0049I</t>
  </si>
  <si>
    <t>Emsad Los Cardos</t>
  </si>
  <si>
    <t>DANIELA AIDEET CHAVEZ NUÑEZ</t>
  </si>
  <si>
    <t>CLAUDIA MARIA GUTIERREZ GONZALEZ</t>
  </si>
  <si>
    <t>ADRIANA CRISTINA SILVA MURO</t>
  </si>
  <si>
    <t>FRANCISCO DOMINGUEZ DIAZ</t>
  </si>
  <si>
    <t>SINUHE LEOBARDO FELIX ARTEAGA</t>
  </si>
  <si>
    <t>32EMS0044N</t>
  </si>
  <si>
    <t>Emsad Casa Blanca</t>
  </si>
  <si>
    <t>JOSE ROBERTO CRUZ REGALADO</t>
  </si>
  <si>
    <t>NOE MARTINEZ ESPINOZA</t>
  </si>
  <si>
    <t>YARIDIA JARAMILLO RAMIREZ</t>
  </si>
  <si>
    <t>EDELMIRA REYES ESQUIVEL</t>
  </si>
  <si>
    <t>ROSAURA ORTIZ CISNEROS</t>
  </si>
  <si>
    <t>32EMS0011W</t>
  </si>
  <si>
    <t>Cemsad La Zacatecana</t>
  </si>
  <si>
    <t>MARIA JULIA NAVA DE SANTIAGO</t>
  </si>
  <si>
    <t>JOSE ANTONIO CORREA SANCHEZ</t>
  </si>
  <si>
    <t>NORMA PATRICIA ARTEAGA DELGADO</t>
  </si>
  <si>
    <t>ABRAHAM NAJAR ENRIQUEZ</t>
  </si>
  <si>
    <t>ARMANDO JOSE MARIA CARRILLO AGUILERA</t>
  </si>
  <si>
    <t>BERENICE CABRERA AVILA</t>
  </si>
  <si>
    <t>LORENA DE JESUS CHAVEZ GALLEGOS</t>
  </si>
  <si>
    <t>MARIA CECILIA ALEJANDRA LLAMAS RAMIREZ</t>
  </si>
  <si>
    <t>32ETC0013C</t>
  </si>
  <si>
    <t>Pedregoso</t>
  </si>
  <si>
    <t xml:space="preserve">JUAN LÓPEZ DURÓN </t>
  </si>
  <si>
    <t xml:space="preserve">JOSÉ JESÚS ENRÍQUE HERNÁNDEZ DÁVILA </t>
  </si>
  <si>
    <t xml:space="preserve">MIGUEL REYES REYES </t>
  </si>
  <si>
    <t xml:space="preserve">JUAN MANUEL RODRÍGUEZ   CALZADA </t>
  </si>
  <si>
    <t>ERICK JONATHAN ARANDA TORRES</t>
  </si>
  <si>
    <t>MARTHA ISABEL LUÉVANO OLVERA</t>
  </si>
  <si>
    <t>DIANA MUÑÓZ CÁRDENAS</t>
  </si>
  <si>
    <t>LANDEROS MEDRANO ANA BERTHA</t>
  </si>
  <si>
    <t>BAUTISTA GOMEZ MONICA ITHZEL</t>
  </si>
  <si>
    <t>ORTIZ ESQUIVEL IRMA VIRIDIANA</t>
  </si>
  <si>
    <t>ANDRES CASTRO SANTANA</t>
  </si>
  <si>
    <t>32ETC0011E</t>
  </si>
  <si>
    <t>El Saucito</t>
  </si>
  <si>
    <t>MOISÉS LARA GARCÍA</t>
  </si>
  <si>
    <t>FRANCISCO JAVIER MUÑOZ ROBERTO</t>
  </si>
  <si>
    <t>ESTEBAN REYES ZAPATA</t>
  </si>
  <si>
    <t>ROLL ESQUIVEL MARÍN</t>
  </si>
  <si>
    <t>JOSÉ DE JESÚS GÓMEZ RAMÍREZ</t>
  </si>
  <si>
    <t>FABIOLA GARCÍA CHÁVEZ</t>
  </si>
  <si>
    <t>ONATZIN LUEVANO OLVERA</t>
  </si>
  <si>
    <t>ENRÍQUE DEL ROSARIO GARCÍA MARTÍNEZ</t>
  </si>
  <si>
    <t>JOSE ALFREDO BELTRAN CANDELAS</t>
  </si>
  <si>
    <t>OSCAR FERNANDO GONZALEZ ROMO</t>
  </si>
  <si>
    <t>MARIO ALBERTO PALACIOS PACHECO</t>
  </si>
  <si>
    <t>32ETC0012D</t>
  </si>
  <si>
    <t>Maravillas</t>
  </si>
  <si>
    <t>JUAN ARTURO MURO JORGE</t>
  </si>
  <si>
    <t>351100005-16</t>
  </si>
  <si>
    <t>Mecatrónica</t>
  </si>
  <si>
    <t>JUAN CARLOS CASTAÑEDA ROMÁN</t>
  </si>
  <si>
    <t>GILBERTO RAMÍREZ LEDEZMA</t>
  </si>
  <si>
    <t>ISRAEL VÁZQUEZ GÓMEZ</t>
  </si>
  <si>
    <t>JORGE LUIS GONZÁLEZ MORENO</t>
  </si>
  <si>
    <t>ROBERTO CARLOS RAÚL BUJDUD GÁMEZ</t>
  </si>
  <si>
    <t>ANA RUTH GARCÍA ARCOS</t>
  </si>
  <si>
    <t>IRIS CRISTAL COLLAZO BAÑUELOS</t>
  </si>
  <si>
    <t>RUTH SAUCEDO MARTÍNEZ</t>
  </si>
  <si>
    <t>NORMA SALAZAR ACOSTA</t>
  </si>
  <si>
    <t>ANNETE LÓPEZ MORALES</t>
  </si>
  <si>
    <t>32EMS0054U</t>
  </si>
  <si>
    <t>Plantel El Refugio</t>
  </si>
  <si>
    <t>FRANCISCO MANUEL GONZALEZ MARTINEZ</t>
  </si>
  <si>
    <t>EFRAIN OROZCO FLORES</t>
  </si>
  <si>
    <t>VIRIDIANA RODRIGUEZ DIAZ</t>
  </si>
  <si>
    <t>J JESUS GARCIA CONTRERAS</t>
  </si>
  <si>
    <t>MANUEL DE JESUS DORADO GONZALEZ</t>
  </si>
  <si>
    <t/>
  </si>
  <si>
    <t xml:space="preserve">TOTALES: </t>
  </si>
  <si>
    <t>SEXO</t>
  </si>
  <si>
    <t>H</t>
  </si>
  <si>
    <t>M</t>
  </si>
  <si>
    <t>NEFTALI DEL ROCIO MOREIRA MARTINEZ</t>
  </si>
  <si>
    <t>ESTADÍSTICA BÁSICA</t>
  </si>
  <si>
    <t>INCIO DE SEMESTRE:</t>
  </si>
  <si>
    <t>FEBRERO - JULIO 2024</t>
  </si>
  <si>
    <t>NIVEL ACADÉMICO DEL PERSONAL</t>
  </si>
  <si>
    <t>2023-2024</t>
  </si>
  <si>
    <t>EB 04</t>
  </si>
  <si>
    <t>EF</t>
  </si>
  <si>
    <t>POSTGRADO</t>
  </si>
  <si>
    <t>LICENCIATURA</t>
  </si>
  <si>
    <t>NORMAL</t>
  </si>
  <si>
    <t>TÉCNICO SUPERIOR UNIVERSITARIO</t>
  </si>
  <si>
    <t>MEDIO SUPERIOR</t>
  </si>
  <si>
    <t>MEDIO BASICO</t>
  </si>
  <si>
    <t>TOTALES</t>
  </si>
  <si>
    <t>T</t>
  </si>
  <si>
    <t>DOCENTES</t>
  </si>
  <si>
    <t>NO DOCENTES</t>
  </si>
  <si>
    <t>DIRECTIVOS</t>
  </si>
  <si>
    <t>DOCENTE</t>
  </si>
  <si>
    <t xml:space="preserve">DOCTORADO </t>
  </si>
  <si>
    <t xml:space="preserve">MAESTRIA </t>
  </si>
  <si>
    <t>ESPECIALIZACIÓN</t>
  </si>
  <si>
    <t>SUPERIOR</t>
  </si>
  <si>
    <t>DE MAESTROS</t>
  </si>
  <si>
    <t>BACHILLERATO</t>
  </si>
  <si>
    <t>TECNICO</t>
  </si>
  <si>
    <t>COMERCIAL</t>
  </si>
  <si>
    <t>PRIMARIA</t>
  </si>
  <si>
    <t>SECUNDARIA</t>
  </si>
  <si>
    <t>CAPACITACION</t>
  </si>
  <si>
    <t>EC</t>
  </si>
  <si>
    <t>ES</t>
  </si>
  <si>
    <t>S</t>
  </si>
  <si>
    <t>CALERA</t>
  </si>
  <si>
    <t>TLALTENANGO DE S. R.</t>
  </si>
  <si>
    <t>RÍO GRANDE</t>
  </si>
  <si>
    <t xml:space="preserve">SAN JOSÉ DE LOURDES </t>
  </si>
  <si>
    <t xml:space="preserve">JOSÉ MARÍA PINO SUÁREZ </t>
  </si>
  <si>
    <t xml:space="preserve">LÁZARO CÁRDENAS </t>
  </si>
  <si>
    <t xml:space="preserve">PLATEROS </t>
  </si>
  <si>
    <t>YA SE CORRIGIÓ</t>
  </si>
  <si>
    <t>ESTACIÓN SAN JOSÉ</t>
  </si>
  <si>
    <t xml:space="preserve">COLONIA EL MOLINO </t>
  </si>
  <si>
    <t>32ETC00010F</t>
  </si>
  <si>
    <t>EL LAMPOTAL</t>
  </si>
  <si>
    <t>EL SAUCITO</t>
  </si>
  <si>
    <t>MARAVILLAS</t>
  </si>
  <si>
    <t>PEDREGOSO</t>
  </si>
  <si>
    <t>TOTAL CECyTEZ</t>
  </si>
  <si>
    <t xml:space="preserve">EMSaD BUENAVISTA DE TRUJILLO </t>
  </si>
  <si>
    <t xml:space="preserve">EMSaD ESPIRITU SANTO </t>
  </si>
  <si>
    <t>EMSaD LOBATOS</t>
  </si>
  <si>
    <t xml:space="preserve">EMSaD LA LAGUNA </t>
  </si>
  <si>
    <t xml:space="preserve">EMSaD LA COLORADA </t>
  </si>
  <si>
    <t xml:space="preserve">EMSaD EL CENTRO </t>
  </si>
  <si>
    <t>EMSaD BUENAVISTA</t>
  </si>
  <si>
    <t xml:space="preserve">EMSaD APIZOLAYA </t>
  </si>
  <si>
    <t xml:space="preserve">EMSaD SAN TIBURCIO </t>
  </si>
  <si>
    <t>EMSaD EL RUCIO</t>
  </si>
  <si>
    <t>EMSaD ESTACIÓN GUTIÉRREZ</t>
  </si>
  <si>
    <t xml:space="preserve">EMSaD SANTA ANA </t>
  </si>
  <si>
    <t>EMSaD  PROGRESO</t>
  </si>
  <si>
    <t>EMSaD CAOPAS</t>
  </si>
  <si>
    <t xml:space="preserve">EMSaD EL NIGROMANTE </t>
  </si>
  <si>
    <t>EMSaD JAULA DE ABAJO</t>
  </si>
  <si>
    <t>EMSaD COL. PEDRO RAYGOZA ( LOS SAUCES)</t>
  </si>
  <si>
    <t xml:space="preserve">EMSaD HUITZILA </t>
  </si>
  <si>
    <t xml:space="preserve">EMSaD TENAYUCA </t>
  </si>
  <si>
    <t xml:space="preserve">EMSaD EMILIANO ZAPATA </t>
  </si>
  <si>
    <t xml:space="preserve">EMSaD EL SEIS DE ENERO </t>
  </si>
  <si>
    <t xml:space="preserve">EMSaD MATEO GÓMEZ </t>
  </si>
  <si>
    <t xml:space="preserve">EMSaD RAMÓN LÓPEZ VELARDE </t>
  </si>
  <si>
    <t xml:space="preserve">EMSaD SAN JUAN CAPISTRANO </t>
  </si>
  <si>
    <t xml:space="preserve">EMSaD EL CAZADERO </t>
  </si>
  <si>
    <t>EMSaD SAN PABLO</t>
  </si>
  <si>
    <t>EMSaD SAN ANTONIO DE PADÚA</t>
  </si>
  <si>
    <t xml:space="preserve">EMSaD CHUPADEROS </t>
  </si>
  <si>
    <t>EMSaD SAUCEDA DE LA BORDA</t>
  </si>
  <si>
    <t xml:space="preserve">EMSaD LA QUEMADA </t>
  </si>
  <si>
    <t xml:space="preserve">EMSaD EL PORVENIR </t>
  </si>
  <si>
    <t xml:space="preserve">EMSaD LA CONCEPCIÓN </t>
  </si>
  <si>
    <t>EMSaD ESTANCIA DE GUADALUPE</t>
  </si>
  <si>
    <t>EMSaD SANTA LUCIA DE LA SIERRA</t>
  </si>
  <si>
    <t>EMSaD TANQUE NUEVO</t>
  </si>
  <si>
    <t>EMSaD LOS CARDOS</t>
  </si>
  <si>
    <t xml:space="preserve">EMSaD EMILIO CARRANZA </t>
  </si>
  <si>
    <t xml:space="preserve">EMSaD CASA BLANCA </t>
  </si>
  <si>
    <t xml:space="preserve">EMSaD LA ZACATECANA </t>
  </si>
  <si>
    <t>EMSaD EL REFUGIO</t>
  </si>
  <si>
    <t>TOTAL EMSaD</t>
  </si>
  <si>
    <t>FECHA DE CORTE: 14 DE FEBRERO</t>
  </si>
  <si>
    <t>TOTAL</t>
  </si>
  <si>
    <t>T: TITULADO</t>
  </si>
  <si>
    <t>RESPONSABLE DE LA INFORMACIÓN:</t>
  </si>
  <si>
    <t>EC: ESTUDIOS CONCLUÍDOS</t>
  </si>
  <si>
    <t xml:space="preserve">ES: ESTUDIOS SIN CONCLUÍR </t>
  </si>
  <si>
    <t>S: SUMA</t>
  </si>
  <si>
    <t>RESPONSABLE DE LA VALIDACIÓN:</t>
  </si>
  <si>
    <t xml:space="preserve">ESTADÍSTICA BÁSICA </t>
  </si>
  <si>
    <t xml:space="preserve">    MATRÍCULA ESCOLAR </t>
  </si>
  <si>
    <t>INICIO DE SEMESTRE:</t>
  </si>
  <si>
    <t>EB 01-A2</t>
  </si>
  <si>
    <t>Clave Carrera</t>
  </si>
  <si>
    <t>TURNO</t>
  </si>
  <si>
    <t>2o.  SEMESTRE</t>
  </si>
  <si>
    <t>4o.  SEMESTRE</t>
  </si>
  <si>
    <t>6o.  SEMESTRE</t>
  </si>
  <si>
    <t>G</t>
  </si>
  <si>
    <t>ALUMNOS</t>
  </si>
  <si>
    <t>TOT</t>
  </si>
  <si>
    <t>PROGRAMACIÓN</t>
  </si>
  <si>
    <t>MATUTINO</t>
  </si>
  <si>
    <t>PROGRAMACIÓN (FORMACIÓN DUAL)</t>
  </si>
  <si>
    <t>BIOTECNOLOGÍA</t>
  </si>
  <si>
    <t>BIOTECNOLOGÍA (FORMACIÓN DUAL)</t>
  </si>
  <si>
    <t>DISEÑO GRÁFICO DIGITAL</t>
  </si>
  <si>
    <t>DISEÑO GRÁFICO DIGITAL (FORMACIÓN DUAL)</t>
  </si>
  <si>
    <t>MANTENIMIENTO AUTOMOTRIZ</t>
  </si>
  <si>
    <t>MANTENIMIENTO AUTOMOTRIZ (FORMACIÓN DUAL)</t>
  </si>
  <si>
    <t>PRODUCCIÓN INDUSTRIAL</t>
  </si>
  <si>
    <t>PRODUCCIÓN INDUSTRIAL (FORMACIÓN DUAL)</t>
  </si>
  <si>
    <t>ENFERMERÍA GENERAL</t>
  </si>
  <si>
    <t>ELECTRICIDAD</t>
  </si>
  <si>
    <t>PROCESOS DE GESTIÓN ADMINISTRATIVA</t>
  </si>
  <si>
    <t>SOPORTE Y MANTENIMIENTO DE EQUIPO DE CÓMPUTO</t>
  </si>
  <si>
    <t>SOPORTE Y MANTENIMIENTO DE EQUIPO DE CÓMPUTO (FORMACIÓN DUAL)</t>
  </si>
  <si>
    <t>VENTAS</t>
  </si>
  <si>
    <t>VENTAS (FORMACIÓN DUAL)</t>
  </si>
  <si>
    <t>DESARROLLO SUSTENTABLE DE MICROEMPRESAS</t>
  </si>
  <si>
    <t>DESARROLLO SUSTENTABLE DE MICROEMPRESAS (FORMACIÓN DUAL)</t>
  </si>
  <si>
    <t>PRODUCCIÓN INDUSTRIAL DE ALIMENTOS</t>
  </si>
  <si>
    <t>ANIMACIÓN DIGITAL</t>
  </si>
  <si>
    <t>MANTENIMIENTO AUTOMOTRÍZ</t>
  </si>
  <si>
    <t>MANTENIMIENTO AUTOMOTRÍZ (FORMCIÓN DUAL)</t>
  </si>
  <si>
    <t>PUERICULTURA</t>
  </si>
  <si>
    <t>30127010001-17</t>
  </si>
  <si>
    <t>PUERICULTURA (FORMACIÓN DUAL)</t>
  </si>
  <si>
    <t>MINERIA</t>
  </si>
  <si>
    <t>MINERIA (FORMACIÓN DUAL)</t>
  </si>
  <si>
    <t>GERICULTURA</t>
  </si>
  <si>
    <t>PREPARACIÓN DE ALIMENTOS Y BEBIDAS</t>
  </si>
  <si>
    <t>PREPARACIÓN DE ALIMENTOS Y BEBIDAS (FORMACIÓN DUAL)</t>
  </si>
  <si>
    <t>MINERÍA</t>
  </si>
  <si>
    <t>MINERÍA (FORMACIÓN DUAL)</t>
  </si>
  <si>
    <t>ELECTRICIDAD (FORMACIÓN DUAL)</t>
  </si>
  <si>
    <t>MECÁTRONICA</t>
  </si>
  <si>
    <t>MECÁTRONICA (FORMACIÓN DUAL)</t>
  </si>
  <si>
    <t>EMSaD BUENAVISTA DE TRUJILLO</t>
  </si>
  <si>
    <t>BACHILLERATO GENERAL</t>
  </si>
  <si>
    <t>SC</t>
  </si>
  <si>
    <t>EMSaD ESPIRITU SANTO</t>
  </si>
  <si>
    <t>EMSaD LA LAGUNA</t>
  </si>
  <si>
    <t>EMSaD LA COLORADA</t>
  </si>
  <si>
    <t>EMSaD EL CENTRO</t>
  </si>
  <si>
    <t>EMSaD APIZOLAYA</t>
  </si>
  <si>
    <t>EMSaD SAN TIBURCIO</t>
  </si>
  <si>
    <t>EMSaD EL RUCIO, V. HGO</t>
  </si>
  <si>
    <t>EMSaD SANTA ANA</t>
  </si>
  <si>
    <t>EMSaD EL NIGROMANTE</t>
  </si>
  <si>
    <t>EMSaD HUITZILA</t>
  </si>
  <si>
    <t>EMSaD TENAYUCA</t>
  </si>
  <si>
    <t>EMSaD EL RUCIO, V. COS</t>
  </si>
  <si>
    <t>EMSaD COL. EMILIANO ZAPATA</t>
  </si>
  <si>
    <t>EMSaD EL SEIS DE ENERO</t>
  </si>
  <si>
    <t>EMSaD MATEO GÓMEZ</t>
  </si>
  <si>
    <t>EMSaD RAMÓN LÓPEZ VELARDE</t>
  </si>
  <si>
    <t>EMSaD SAN JUAN CAPISTRANO</t>
  </si>
  <si>
    <t>EMSaD EL CAZADERO</t>
  </si>
  <si>
    <t>EMSaD CHUPADEROS</t>
  </si>
  <si>
    <t>EMSaD LA QUEMADA</t>
  </si>
  <si>
    <t>EMSaD EL PORVENIR</t>
  </si>
  <si>
    <t>EMSaD LA CONCEPCIÓN</t>
  </si>
  <si>
    <t>EMSaD EMILIO CARRANZA</t>
  </si>
  <si>
    <t>EMSaD CASA BLANCA</t>
  </si>
  <si>
    <t>EMSaD LA ZACATECANA</t>
  </si>
  <si>
    <t>TOTALES:</t>
  </si>
  <si>
    <t>G: GRUPOS</t>
  </si>
  <si>
    <t>H: HOMBRES</t>
  </si>
  <si>
    <t>M: MUJERES</t>
  </si>
  <si>
    <t>TOT: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</si>
</sst>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0;;@"/>
    <numFmt numFmtId="165" formatCode="[$-80A]General"/>
  </numFmts>
  <fonts count="53" x14ac:knownFonts="1">
    <font>
      <sz val="12"/>
      <color theme="1"/>
      <name val="Calibri"/>
      <family val="2"/>
      <scheme val="minor"/>
    </font>
    <font>
      <sz val="11"/>
      <color theme="1"/>
      <name val="Calibri"/>
      <family val="2"/>
      <scheme val="minor"/>
    </font>
    <font>
      <b/>
      <sz val="11"/>
      <color theme="1"/>
      <name val="Calibri"/>
      <family val="2"/>
      <scheme val="minor"/>
    </font>
    <font>
      <sz val="10"/>
      <name val="Arial"/>
      <family val="2"/>
    </font>
    <font>
      <b/>
      <sz val="14"/>
      <color theme="0"/>
      <name val="Calibri"/>
      <family val="2"/>
      <scheme val="minor"/>
    </font>
    <font>
      <b/>
      <i/>
      <sz val="12"/>
      <color theme="1"/>
      <name val="Arial"/>
      <family val="2"/>
    </font>
    <font>
      <b/>
      <i/>
      <sz val="16"/>
      <color theme="9" tint="-0.249977111117893"/>
      <name val="Calibri"/>
      <family val="2"/>
      <scheme val="minor"/>
    </font>
    <font>
      <b/>
      <sz val="16"/>
      <name val="Calibri"/>
      <family val="2"/>
      <scheme val="minor"/>
    </font>
    <font>
      <b/>
      <i/>
      <sz val="16"/>
      <name val="Calibri"/>
      <family val="2"/>
      <scheme val="minor"/>
    </font>
    <font>
      <b/>
      <i/>
      <sz val="12"/>
      <color theme="9" tint="-0.249977111117893"/>
      <name val="Arial"/>
      <family val="2"/>
    </font>
    <font>
      <b/>
      <i/>
      <sz val="12"/>
      <color rgb="FF3366FF"/>
      <name val="Arial"/>
      <family val="2"/>
    </font>
    <font>
      <b/>
      <i/>
      <sz val="15"/>
      <color rgb="FF002060"/>
      <name val="Calibri"/>
      <family val="2"/>
      <scheme val="minor"/>
    </font>
    <font>
      <b/>
      <sz val="12"/>
      <color rgb="FF00B0F0"/>
      <name val="Arial"/>
      <family val="2"/>
    </font>
    <font>
      <b/>
      <sz val="12"/>
      <color theme="9" tint="-0.249977111117893"/>
      <name val="Arial"/>
      <family val="2"/>
    </font>
    <font>
      <b/>
      <sz val="10"/>
      <name val="Arial"/>
      <family val="2"/>
    </font>
    <font>
      <b/>
      <sz val="9"/>
      <name val="Arial"/>
      <family val="2"/>
    </font>
    <font>
      <b/>
      <i/>
      <sz val="10"/>
      <name val="Arial"/>
      <family val="2"/>
    </font>
    <font>
      <sz val="8"/>
      <name val="Arial Narrow"/>
      <family val="2"/>
    </font>
    <font>
      <i/>
      <sz val="8"/>
      <name val="Arial Narrow"/>
      <family val="2"/>
    </font>
    <font>
      <sz val="10"/>
      <name val="Arial Black"/>
      <family val="2"/>
    </font>
    <font>
      <b/>
      <sz val="10"/>
      <name val="Arial Black"/>
      <family val="2"/>
    </font>
    <font>
      <b/>
      <sz val="6"/>
      <name val="Arial"/>
      <family val="2"/>
    </font>
    <font>
      <b/>
      <sz val="10"/>
      <color theme="1"/>
      <name val="Calibri"/>
      <family val="2"/>
      <scheme val="minor"/>
    </font>
    <font>
      <sz val="10"/>
      <color theme="1"/>
      <name val="Calibri"/>
      <family val="2"/>
      <scheme val="minor"/>
    </font>
    <font>
      <sz val="12"/>
      <name val="Arial"/>
      <family val="2"/>
    </font>
    <font>
      <sz val="12"/>
      <color theme="1"/>
      <name val="Arial"/>
      <family val="2"/>
    </font>
    <font>
      <sz val="10"/>
      <name val="Calibri"/>
      <family val="2"/>
      <scheme val="minor"/>
    </font>
    <font>
      <sz val="10"/>
      <name val="Calibri"/>
      <family val="2"/>
    </font>
    <font>
      <b/>
      <sz val="14"/>
      <color theme="1"/>
      <name val="Calibri"/>
      <family val="2"/>
      <scheme val="minor"/>
    </font>
    <font>
      <sz val="10"/>
      <color indexed="8"/>
      <name val="Arial"/>
      <family val="2"/>
    </font>
    <font>
      <b/>
      <sz val="10"/>
      <name val="Calibri"/>
      <family val="2"/>
    </font>
    <font>
      <b/>
      <sz val="10"/>
      <name val="Calibri"/>
      <family val="2"/>
      <scheme val="minor"/>
    </font>
    <font>
      <sz val="9"/>
      <name val="Arial"/>
      <family val="2"/>
    </font>
    <font>
      <sz val="8"/>
      <name val="Arial"/>
      <family val="2"/>
    </font>
    <font>
      <b/>
      <sz val="8"/>
      <name val="Calibri"/>
      <family val="2"/>
      <scheme val="minor"/>
    </font>
    <font>
      <b/>
      <sz val="12"/>
      <name val="Calibri"/>
      <family val="2"/>
      <scheme val="minor"/>
    </font>
    <font>
      <b/>
      <sz val="8"/>
      <name val="Arial"/>
      <family val="2"/>
    </font>
    <font>
      <sz val="11"/>
      <color theme="1"/>
      <name val="Arial"/>
      <family val="2"/>
    </font>
    <font>
      <b/>
      <sz val="6"/>
      <color theme="1"/>
      <name val="Calibri"/>
      <family val="2"/>
      <scheme val="minor"/>
    </font>
    <font>
      <sz val="9"/>
      <color theme="1"/>
      <name val="Arial"/>
      <family val="2"/>
    </font>
    <font>
      <b/>
      <i/>
      <sz val="18"/>
      <color rgb="FF002060"/>
      <name val="Calibri"/>
      <family val="2"/>
      <scheme val="minor"/>
    </font>
    <font>
      <b/>
      <i/>
      <sz val="18"/>
      <color theme="9" tint="-0.249977111117893"/>
      <name val="Calibri"/>
      <family val="2"/>
      <scheme val="minor"/>
    </font>
    <font>
      <b/>
      <sz val="11"/>
      <color rgb="FFC00000"/>
      <name val="Calibri"/>
      <family val="2"/>
      <scheme val="minor"/>
    </font>
    <font>
      <b/>
      <i/>
      <sz val="12"/>
      <color rgb="FF002060"/>
      <name val="Arial"/>
      <family val="2"/>
    </font>
    <font>
      <b/>
      <i/>
      <sz val="16"/>
      <color rgb="FF002060"/>
      <name val="Calibri"/>
      <family val="2"/>
      <scheme val="minor"/>
    </font>
    <font>
      <b/>
      <sz val="10"/>
      <color theme="1"/>
      <name val="Arial"/>
      <family val="2"/>
    </font>
    <font>
      <sz val="14"/>
      <name val="Arial"/>
      <family val="2"/>
    </font>
    <font>
      <sz val="14"/>
      <color theme="1"/>
      <name val="Arial"/>
      <family val="2"/>
    </font>
    <font>
      <sz val="14"/>
      <color rgb="FF000000"/>
      <name val="Arial"/>
      <family val="2"/>
    </font>
    <font>
      <sz val="11"/>
      <color rgb="FF000000"/>
      <name val="Calibri"/>
      <family val="2"/>
    </font>
    <font>
      <b/>
      <sz val="11"/>
      <name val="Calibri"/>
      <family val="2"/>
      <scheme val="minor"/>
    </font>
    <font>
      <b/>
      <sz val="13"/>
      <color theme="1"/>
      <name val="Calibri"/>
      <family val="2"/>
      <scheme val="minor"/>
    </font>
    <font>
      <sz val="13"/>
      <color theme="1"/>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rgb="FFC4E59F"/>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rgb="FF00B0F0"/>
        <bgColor indexed="64"/>
      </patternFill>
    </fill>
    <fill>
      <patternFill patternType="solid">
        <fgColor theme="9" tint="0.59999389629810485"/>
        <bgColor indexed="64"/>
      </patternFill>
    </fill>
    <fill>
      <patternFill patternType="solid">
        <fgColor theme="0"/>
        <bgColor indexed="64"/>
      </patternFill>
    </fill>
    <fill>
      <patternFill patternType="solid">
        <fgColor theme="6" tint="0.59999389629810485"/>
        <bgColor indexed="64"/>
      </patternFill>
    </fill>
    <fill>
      <patternFill patternType="solid">
        <fgColor theme="4" tint="0.59999389629810485"/>
        <bgColor indexed="64"/>
      </patternFill>
    </fill>
  </fills>
  <borders count="167">
    <border>
      <left/>
      <right/>
      <top/>
      <bottom/>
      <diagonal/>
    </border>
    <border>
      <left style="thin">
        <color auto="1"/>
      </left>
      <right style="thin">
        <color auto="1"/>
      </right>
      <top style="thin">
        <color auto="1"/>
      </top>
      <bottom style="thin">
        <color auto="1"/>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dotted">
        <color indexed="64"/>
      </right>
      <top style="medium">
        <color indexed="64"/>
      </top>
      <bottom style="dashed">
        <color indexed="64"/>
      </bottom>
      <diagonal/>
    </border>
    <border>
      <left style="dotted">
        <color indexed="64"/>
      </left>
      <right style="dotted">
        <color indexed="64"/>
      </right>
      <top style="medium">
        <color indexed="64"/>
      </top>
      <bottom style="dashed">
        <color indexed="64"/>
      </bottom>
      <diagonal/>
    </border>
    <border>
      <left style="dotted">
        <color indexed="64"/>
      </left>
      <right style="medium">
        <color indexed="64"/>
      </right>
      <top style="medium">
        <color indexed="64"/>
      </top>
      <bottom style="dashed">
        <color indexed="64"/>
      </bottom>
      <diagonal/>
    </border>
    <border>
      <left style="medium">
        <color indexed="64"/>
      </left>
      <right style="dotted">
        <color indexed="64"/>
      </right>
      <top style="medium">
        <color indexed="64"/>
      </top>
      <bottom style="dashed">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style="medium">
        <color indexed="64"/>
      </left>
      <right style="dotted">
        <color indexed="64"/>
      </right>
      <top/>
      <bottom style="dashed">
        <color indexed="64"/>
      </bottom>
      <diagonal/>
    </border>
    <border>
      <left style="dotted">
        <color indexed="64"/>
      </left>
      <right style="dotted">
        <color indexed="64"/>
      </right>
      <top/>
      <bottom style="dashed">
        <color indexed="64"/>
      </bottom>
      <diagonal/>
    </border>
    <border>
      <left style="dotted">
        <color indexed="64"/>
      </left>
      <right/>
      <top/>
      <bottom style="dashed">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bottom/>
      <diagonal/>
    </border>
    <border>
      <left/>
      <right style="dotted">
        <color indexed="64"/>
      </right>
      <top style="dashed">
        <color indexed="64"/>
      </top>
      <bottom/>
      <diagonal/>
    </border>
    <border>
      <left style="dotted">
        <color indexed="64"/>
      </left>
      <right style="dotted">
        <color indexed="64"/>
      </right>
      <top style="dashed">
        <color indexed="64"/>
      </top>
      <bottom/>
      <diagonal/>
    </border>
    <border>
      <left style="dotted">
        <color indexed="64"/>
      </left>
      <right style="thin">
        <color indexed="64"/>
      </right>
      <top style="dashed">
        <color indexed="64"/>
      </top>
      <bottom/>
      <diagonal/>
    </border>
    <border>
      <left style="dotted">
        <color indexed="64"/>
      </left>
      <right style="medium">
        <color indexed="64"/>
      </right>
      <top style="dashed">
        <color indexed="64"/>
      </top>
      <bottom/>
      <diagonal/>
    </border>
    <border>
      <left style="medium">
        <color indexed="64"/>
      </left>
      <right style="dotted">
        <color indexed="64"/>
      </right>
      <top style="dashed">
        <color indexed="64"/>
      </top>
      <bottom/>
      <diagonal/>
    </border>
    <border>
      <left style="thin">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8"/>
      </left>
      <right style="dotted">
        <color indexed="8"/>
      </right>
      <top style="medium">
        <color indexed="8"/>
      </top>
      <bottom style="medium">
        <color indexed="8"/>
      </bottom>
      <diagonal/>
    </border>
    <border>
      <left style="medium">
        <color indexed="64"/>
      </left>
      <right style="dotted">
        <color indexed="64"/>
      </right>
      <top style="medium">
        <color indexed="64"/>
      </top>
      <bottom/>
      <diagonal/>
    </border>
    <border>
      <left style="dotted">
        <color indexed="64"/>
      </left>
      <right style="dotted">
        <color indexed="64"/>
      </right>
      <top style="medium">
        <color indexed="64"/>
      </top>
      <bottom/>
      <diagonal/>
    </border>
    <border>
      <left/>
      <right style="dotted">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dotted">
        <color indexed="64"/>
      </right>
      <top/>
      <bottom/>
      <diagonal/>
    </border>
    <border>
      <left style="dotted">
        <color indexed="64"/>
      </left>
      <right style="dotted">
        <color indexed="64"/>
      </right>
      <top/>
      <bottom/>
      <diagonal/>
    </border>
    <border>
      <left/>
      <right style="dotted">
        <color indexed="64"/>
      </right>
      <top/>
      <bottom/>
      <diagonal/>
    </border>
    <border>
      <left style="thin">
        <color indexed="64"/>
      </left>
      <right style="dotted">
        <color indexed="64"/>
      </right>
      <top/>
      <bottom/>
      <diagonal/>
    </border>
    <border>
      <left style="thin">
        <color indexed="64"/>
      </left>
      <right style="medium">
        <color indexed="64"/>
      </right>
      <top/>
      <bottom/>
      <diagonal/>
    </border>
    <border>
      <left style="dotted">
        <color indexed="64"/>
      </left>
      <right/>
      <top/>
      <bottom/>
      <diagonal/>
    </border>
    <border>
      <left style="thin">
        <color indexed="64"/>
      </left>
      <right style="thin">
        <color indexed="64"/>
      </right>
      <top style="thin">
        <color indexed="64"/>
      </top>
      <bottom/>
      <diagonal/>
    </border>
    <border>
      <left style="dotted">
        <color indexed="64"/>
      </left>
      <right style="thin">
        <color indexed="64"/>
      </right>
      <top/>
      <bottom/>
      <diagonal/>
    </border>
    <border>
      <left style="thin">
        <color indexed="64"/>
      </left>
      <right/>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medium">
        <color indexed="64"/>
      </right>
      <top style="thick">
        <color indexed="64"/>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style="medium">
        <color indexed="64"/>
      </right>
      <top style="thin">
        <color indexed="64"/>
      </top>
      <bottom style="thick">
        <color indexed="64"/>
      </bottom>
      <diagonal/>
    </border>
    <border>
      <left style="dotted">
        <color indexed="64"/>
      </left>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dashed">
        <color indexed="64"/>
      </bottom>
      <diagonal/>
    </border>
    <border>
      <left style="dashed">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dashed">
        <color indexed="64"/>
      </right>
      <top style="medium">
        <color indexed="64"/>
      </top>
      <bottom style="medium">
        <color indexed="64"/>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style="dashed">
        <color indexed="64"/>
      </right>
      <top style="medium">
        <color indexed="64"/>
      </top>
      <bottom/>
      <diagonal/>
    </border>
    <border>
      <left style="thin">
        <color indexed="64"/>
      </left>
      <right style="medium">
        <color indexed="64"/>
      </right>
      <top style="thin">
        <color indexed="64"/>
      </top>
      <bottom style="thin">
        <color indexed="64"/>
      </bottom>
      <diagonal/>
    </border>
    <border>
      <left/>
      <right style="dashed">
        <color indexed="64"/>
      </right>
      <top style="medium">
        <color indexed="64"/>
      </top>
      <bottom/>
      <diagonal/>
    </border>
    <border>
      <left/>
      <right style="thin">
        <color indexed="64"/>
      </right>
      <top style="medium">
        <color indexed="64"/>
      </top>
      <bottom/>
      <diagonal/>
    </border>
    <border>
      <left/>
      <right style="dashed">
        <color indexed="64"/>
      </right>
      <top style="medium">
        <color indexed="64"/>
      </top>
      <bottom style="medium">
        <color indexed="64"/>
      </bottom>
      <diagonal/>
    </border>
    <border>
      <left/>
      <right style="thin">
        <color indexed="64"/>
      </right>
      <top/>
      <bottom style="medium">
        <color indexed="64"/>
      </bottom>
      <diagonal/>
    </border>
    <border>
      <left/>
      <right style="thick">
        <color indexed="64"/>
      </right>
      <top style="thick">
        <color indexed="64"/>
      </top>
      <bottom/>
      <diagonal/>
    </border>
    <border>
      <left style="thick">
        <color indexed="64"/>
      </left>
      <right style="medium">
        <color indexed="64"/>
      </right>
      <top style="thick">
        <color indexed="64"/>
      </top>
      <bottom/>
      <diagonal/>
    </border>
    <border>
      <left style="dashed">
        <color indexed="64"/>
      </left>
      <right style="medium">
        <color indexed="64"/>
      </right>
      <top style="medium">
        <color indexed="64"/>
      </top>
      <bottom/>
      <diagonal/>
    </border>
    <border>
      <left/>
      <right style="thick">
        <color indexed="64"/>
      </right>
      <top/>
      <bottom/>
      <diagonal/>
    </border>
    <border>
      <left style="thick">
        <color indexed="64"/>
      </left>
      <right style="medium">
        <color indexed="64"/>
      </right>
      <top/>
      <bottom style="thick">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ck">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right style="thin">
        <color indexed="64"/>
      </right>
      <top style="medium">
        <color indexed="64"/>
      </top>
      <bottom style="thin">
        <color indexed="64"/>
      </bottom>
      <diagonal/>
    </border>
    <border>
      <left style="thick">
        <color indexed="64"/>
      </left>
      <right style="thick">
        <color indexed="64"/>
      </right>
      <top style="medium">
        <color indexed="64"/>
      </top>
      <bottom/>
      <diagonal/>
    </border>
    <border>
      <left style="thick">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bottom style="thin">
        <color indexed="64"/>
      </bottom>
      <diagonal/>
    </border>
    <border>
      <left style="thick">
        <color indexed="64"/>
      </left>
      <right style="thick">
        <color indexed="64"/>
      </right>
      <top/>
      <bottom/>
      <diagonal/>
    </border>
    <border>
      <left style="thin">
        <color indexed="64"/>
      </left>
      <right style="thick">
        <color indexed="64"/>
      </right>
      <top/>
      <bottom style="thin">
        <color indexed="64"/>
      </bottom>
      <diagonal/>
    </border>
    <border>
      <left style="medium">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ck">
        <color indexed="64"/>
      </left>
      <right style="thin">
        <color indexed="64"/>
      </right>
      <top/>
      <bottom/>
      <diagonal/>
    </border>
    <border>
      <left/>
      <right style="thin">
        <color indexed="64"/>
      </right>
      <top/>
      <bottom/>
      <diagonal/>
    </border>
    <border>
      <left style="thin">
        <color indexed="64"/>
      </left>
      <right style="thick">
        <color indexed="64"/>
      </right>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rgb="FF000000"/>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ck">
        <color indexed="64"/>
      </left>
      <right style="thin">
        <color rgb="FF000000"/>
      </right>
      <top style="thin">
        <color rgb="FF000000"/>
      </top>
      <bottom style="thin">
        <color rgb="FF000000"/>
      </bottom>
      <diagonal/>
    </border>
    <border>
      <left/>
      <right style="thin">
        <color indexed="64"/>
      </right>
      <top style="medium">
        <color indexed="64"/>
      </top>
      <bottom style="medium">
        <color indexed="64"/>
      </bottom>
      <diagonal/>
    </border>
    <border>
      <left style="thick">
        <color indexed="8"/>
      </left>
      <right style="thin">
        <color indexed="8"/>
      </right>
      <top style="thin">
        <color indexed="8"/>
      </top>
      <bottom/>
      <diagonal/>
    </border>
    <border>
      <left style="thin">
        <color indexed="8"/>
      </left>
      <right style="thin">
        <color indexed="8"/>
      </right>
      <top style="thin">
        <color indexed="8"/>
      </top>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rgb="FF000000"/>
      </right>
      <top style="thin">
        <color rgb="FF000000"/>
      </top>
      <bottom style="thick">
        <color indexed="64"/>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thick">
        <color indexed="64"/>
      </bottom>
      <diagonal/>
    </border>
  </borders>
  <cellStyleXfs count="5">
    <xf numFmtId="0" fontId="0" fillId="0" borderId="0"/>
    <xf numFmtId="0" fontId="1" fillId="0" borderId="0"/>
    <xf numFmtId="0" fontId="3" fillId="0" borderId="0"/>
    <xf numFmtId="0" fontId="29" fillId="0" borderId="0"/>
    <xf numFmtId="165" fontId="49" fillId="0" borderId="0" applyBorder="0" applyProtection="0"/>
  </cellStyleXfs>
  <cellXfs count="441">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xf numFmtId="0" fontId="0" fillId="2" borderId="1" xfId="0" applyFill="1" applyBorder="1"/>
    <xf numFmtId="0" fontId="0" fillId="0" borderId="0" xfId="0"/>
    <xf numFmtId="0" fontId="1" fillId="0" borderId="0" xfId="1"/>
    <xf numFmtId="0" fontId="3" fillId="0" borderId="0" xfId="2"/>
    <xf numFmtId="0" fontId="4" fillId="0" borderId="0" xfId="1" applyFont="1" applyAlignment="1">
      <alignment horizontal="center"/>
    </xf>
    <xf numFmtId="0" fontId="5" fillId="0" borderId="0" xfId="1" applyFont="1" applyAlignment="1">
      <alignment vertical="top" wrapText="1"/>
    </xf>
    <xf numFmtId="0" fontId="5" fillId="0" borderId="0" xfId="1" applyFont="1" applyAlignment="1">
      <alignment wrapText="1"/>
    </xf>
    <xf numFmtId="0" fontId="6" fillId="0" borderId="0" xfId="1" applyFont="1" applyAlignment="1">
      <alignment horizontal="center" vertical="center" wrapText="1"/>
    </xf>
    <xf numFmtId="0" fontId="6" fillId="0" borderId="0" xfId="1" applyFont="1" applyAlignment="1">
      <alignment vertical="center" wrapText="1"/>
    </xf>
    <xf numFmtId="0" fontId="7" fillId="3" borderId="0" xfId="1" applyFont="1" applyFill="1" applyAlignment="1">
      <alignment vertical="center"/>
    </xf>
    <xf numFmtId="0" fontId="8" fillId="0" borderId="0" xfId="1" applyFont="1" applyAlignment="1" applyProtection="1">
      <alignment horizontal="right" vertical="center" wrapText="1"/>
      <protection locked="0"/>
    </xf>
    <xf numFmtId="0" fontId="1" fillId="0" borderId="0" xfId="1" applyProtection="1">
      <protection locked="0"/>
    </xf>
    <xf numFmtId="0" fontId="9" fillId="0" borderId="0" xfId="1" applyFont="1" applyAlignment="1" applyProtection="1">
      <alignment horizontal="center" vertical="center" wrapText="1"/>
      <protection locked="0"/>
    </xf>
    <xf numFmtId="0" fontId="10" fillId="0" borderId="0" xfId="1" applyFont="1" applyAlignment="1">
      <alignment vertical="center" wrapText="1"/>
    </xf>
    <xf numFmtId="0" fontId="11" fillId="0" borderId="0" xfId="1" applyFont="1" applyAlignment="1">
      <alignment horizontal="center" vertical="center"/>
    </xf>
    <xf numFmtId="0" fontId="12" fillId="0" borderId="0" xfId="1" applyFont="1"/>
    <xf numFmtId="0" fontId="8" fillId="0" borderId="0" xfId="1" applyFont="1" applyAlignment="1" applyProtection="1">
      <alignment horizontal="center" vertical="center"/>
      <protection locked="0"/>
    </xf>
    <xf numFmtId="0" fontId="13" fillId="0" borderId="2" xfId="1" applyFont="1" applyBorder="1" applyProtection="1">
      <protection locked="0"/>
    </xf>
    <xf numFmtId="0" fontId="7" fillId="3" borderId="0" xfId="1" applyFont="1" applyFill="1" applyAlignment="1">
      <alignment vertical="center"/>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0" borderId="3" xfId="2" applyFont="1" applyBorder="1" applyAlignment="1">
      <alignment horizontal="center"/>
    </xf>
    <xf numFmtId="0" fontId="14" fillId="0" borderId="5" xfId="2" applyFont="1" applyBorder="1" applyAlignment="1">
      <alignment horizontal="center" vertical="center"/>
    </xf>
    <xf numFmtId="0" fontId="14" fillId="0" borderId="3" xfId="2" applyFont="1" applyBorder="1" applyAlignment="1">
      <alignment horizontal="center" vertical="center"/>
    </xf>
    <xf numFmtId="0" fontId="14" fillId="0" borderId="6" xfId="2" applyFont="1" applyBorder="1" applyAlignment="1">
      <alignment horizontal="center" vertical="center"/>
    </xf>
    <xf numFmtId="0" fontId="14" fillId="0" borderId="7" xfId="2" applyFont="1" applyBorder="1" applyAlignment="1">
      <alignment horizontal="center"/>
    </xf>
    <xf numFmtId="0" fontId="14" fillId="0" borderId="8" xfId="2" applyFont="1" applyBorder="1" applyAlignment="1">
      <alignment horizontal="center"/>
    </xf>
    <xf numFmtId="0" fontId="15" fillId="0" borderId="5"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6"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8" xfId="2" applyFont="1" applyBorder="1" applyAlignment="1">
      <alignment horizontal="center" vertical="center" wrapText="1"/>
    </xf>
    <xf numFmtId="0" fontId="14" fillId="0" borderId="9" xfId="2" applyFont="1" applyBorder="1" applyAlignment="1">
      <alignment horizontal="center"/>
    </xf>
    <xf numFmtId="0" fontId="14" fillId="0" borderId="4" xfId="2" applyFont="1" applyBorder="1" applyAlignment="1">
      <alignment horizontal="center" vertical="center" wrapText="1"/>
    </xf>
    <xf numFmtId="0" fontId="14" fillId="4" borderId="0" xfId="1" applyFont="1" applyFill="1" applyAlignment="1">
      <alignment horizontal="center" vertical="center"/>
    </xf>
    <xf numFmtId="0" fontId="14" fillId="4" borderId="10" xfId="1" applyFont="1" applyFill="1" applyBorder="1" applyAlignment="1">
      <alignment horizontal="center" vertical="center"/>
    </xf>
    <xf numFmtId="0" fontId="16" fillId="0" borderId="11" xfId="2" applyFont="1" applyBorder="1" applyAlignment="1">
      <alignment horizontal="center"/>
    </xf>
    <xf numFmtId="0" fontId="16" fillId="0" borderId="12" xfId="2" applyFont="1" applyBorder="1" applyAlignment="1">
      <alignment horizontal="center"/>
    </xf>
    <xf numFmtId="0" fontId="16" fillId="0" borderId="13" xfId="2" applyFont="1" applyBorder="1" applyAlignment="1">
      <alignment horizontal="center"/>
    </xf>
    <xf numFmtId="0" fontId="16" fillId="0" borderId="14" xfId="2" applyFont="1" applyBorder="1" applyAlignment="1">
      <alignment horizontal="center"/>
    </xf>
    <xf numFmtId="0" fontId="14" fillId="0" borderId="15" xfId="2" applyFont="1" applyBorder="1" applyAlignment="1">
      <alignment horizontal="center" vertical="center"/>
    </xf>
    <xf numFmtId="0" fontId="14" fillId="0" borderId="16" xfId="2" applyFont="1" applyBorder="1" applyAlignment="1">
      <alignment horizontal="center" vertical="center"/>
    </xf>
    <xf numFmtId="0" fontId="14" fillId="0" borderId="17" xfId="2" applyFont="1" applyBorder="1" applyAlignment="1">
      <alignment horizontal="center" vertical="center"/>
    </xf>
    <xf numFmtId="0" fontId="14" fillId="0" borderId="18" xfId="2" applyFont="1" applyBorder="1" applyAlignment="1">
      <alignment horizontal="center"/>
    </xf>
    <xf numFmtId="0" fontId="14" fillId="0" borderId="19" xfId="2" applyFont="1" applyBorder="1" applyAlignment="1">
      <alignment horizontal="center"/>
    </xf>
    <xf numFmtId="0" fontId="14" fillId="0" borderId="20" xfId="2" applyFont="1" applyBorder="1" applyAlignment="1">
      <alignment horizontal="center"/>
    </xf>
    <xf numFmtId="0" fontId="15" fillId="0" borderId="15"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21" xfId="2" applyFont="1" applyBorder="1" applyAlignment="1">
      <alignment horizontal="center" vertical="center" wrapText="1"/>
    </xf>
    <xf numFmtId="0" fontId="15" fillId="0" borderId="22" xfId="2" applyFont="1" applyBorder="1" applyAlignment="1">
      <alignment horizontal="center" vertical="center" wrapText="1"/>
    </xf>
    <xf numFmtId="0" fontId="15" fillId="0" borderId="23" xfId="2" applyFont="1" applyBorder="1" applyAlignment="1">
      <alignment horizontal="center" vertical="center" wrapText="1"/>
    </xf>
    <xf numFmtId="0" fontId="16" fillId="0" borderId="21" xfId="2" applyFont="1" applyBorder="1" applyAlignment="1">
      <alignment horizontal="center"/>
    </xf>
    <xf numFmtId="0" fontId="16" fillId="0" borderId="22" xfId="2" applyFont="1" applyBorder="1" applyAlignment="1">
      <alignment horizontal="center"/>
    </xf>
    <xf numFmtId="0" fontId="16" fillId="0" borderId="23" xfId="2" applyFont="1" applyBorder="1" applyAlignment="1">
      <alignment horizontal="center"/>
    </xf>
    <xf numFmtId="0" fontId="14" fillId="0" borderId="24" xfId="2" applyFont="1" applyBorder="1" applyAlignment="1">
      <alignment horizontal="center" vertical="center"/>
    </xf>
    <xf numFmtId="0" fontId="14" fillId="0" borderId="0" xfId="2" applyFont="1" applyAlignment="1">
      <alignment horizontal="center" vertical="center"/>
    </xf>
    <xf numFmtId="0" fontId="14" fillId="0" borderId="10" xfId="2" applyFont="1" applyBorder="1" applyAlignment="1">
      <alignment horizontal="center" vertical="center" wrapText="1"/>
    </xf>
    <xf numFmtId="0" fontId="17" fillId="0" borderId="25" xfId="2" applyFont="1" applyBorder="1" applyAlignment="1">
      <alignment horizontal="center"/>
    </xf>
    <xf numFmtId="0" fontId="17" fillId="0" borderId="26" xfId="2" applyFont="1" applyBorder="1" applyAlignment="1">
      <alignment horizontal="center"/>
    </xf>
    <xf numFmtId="0" fontId="17" fillId="0" borderId="27" xfId="2" applyFont="1" applyBorder="1" applyAlignment="1">
      <alignment horizontal="center"/>
    </xf>
    <xf numFmtId="0" fontId="17" fillId="0" borderId="28" xfId="2" applyFont="1" applyBorder="1" applyAlignment="1">
      <alignment horizontal="center"/>
    </xf>
    <xf numFmtId="0" fontId="17" fillId="0" borderId="29" xfId="2" applyFont="1" applyBorder="1" applyAlignment="1">
      <alignment horizontal="center"/>
    </xf>
    <xf numFmtId="0" fontId="17" fillId="0" borderId="30" xfId="2" applyFont="1" applyBorder="1" applyAlignment="1">
      <alignment horizontal="center"/>
    </xf>
    <xf numFmtId="0" fontId="18" fillId="0" borderId="29" xfId="2" applyFont="1" applyBorder="1" applyAlignment="1">
      <alignment horizontal="center"/>
    </xf>
    <xf numFmtId="0" fontId="18" fillId="0" borderId="26" xfId="2" applyFont="1" applyBorder="1" applyAlignment="1">
      <alignment horizontal="center"/>
    </xf>
    <xf numFmtId="0" fontId="18" fillId="0" borderId="27" xfId="2" applyFont="1" applyBorder="1" applyAlignment="1">
      <alignment horizontal="center"/>
    </xf>
    <xf numFmtId="0" fontId="18" fillId="0" borderId="30" xfId="2" applyFont="1" applyBorder="1" applyAlignment="1">
      <alignment horizontal="center"/>
    </xf>
    <xf numFmtId="0" fontId="18" fillId="0" borderId="25" xfId="2" applyFont="1" applyBorder="1" applyAlignment="1">
      <alignment horizontal="center"/>
    </xf>
    <xf numFmtId="0" fontId="18" fillId="0" borderId="28" xfId="2" applyFont="1" applyBorder="1" applyAlignment="1">
      <alignment horizontal="center"/>
    </xf>
    <xf numFmtId="0" fontId="18" fillId="0" borderId="31" xfId="2" applyFont="1" applyBorder="1" applyAlignment="1">
      <alignment horizontal="center"/>
    </xf>
    <xf numFmtId="0" fontId="17" fillId="0" borderId="31" xfId="2" applyFont="1" applyBorder="1" applyAlignment="1">
      <alignment horizontal="center"/>
    </xf>
    <xf numFmtId="0" fontId="14" fillId="0" borderId="32" xfId="2" applyFont="1" applyBorder="1" applyAlignment="1">
      <alignment horizontal="center" vertical="center"/>
    </xf>
    <xf numFmtId="0" fontId="14" fillId="0" borderId="2" xfId="2" applyFont="1" applyBorder="1" applyAlignment="1">
      <alignment horizontal="center" vertical="center"/>
    </xf>
    <xf numFmtId="0" fontId="14" fillId="4" borderId="33" xfId="1" applyFont="1" applyFill="1" applyBorder="1" applyAlignment="1">
      <alignment horizontal="center" vertical="center"/>
    </xf>
    <xf numFmtId="0" fontId="14" fillId="0" borderId="34" xfId="2" applyFont="1" applyBorder="1" applyAlignment="1">
      <alignment horizontal="center" vertical="center" wrapText="1"/>
    </xf>
    <xf numFmtId="0" fontId="14" fillId="0" borderId="35" xfId="2" applyFont="1" applyBorder="1" applyAlignment="1">
      <alignment horizontal="center" vertical="center"/>
    </xf>
    <xf numFmtId="0" fontId="19" fillId="0" borderId="36" xfId="2" applyFont="1" applyBorder="1" applyAlignment="1">
      <alignment horizontal="center" vertical="center"/>
    </xf>
    <xf numFmtId="0" fontId="20" fillId="0" borderId="36" xfId="2" applyFont="1" applyBorder="1" applyAlignment="1">
      <alignment horizontal="center" vertical="center"/>
    </xf>
    <xf numFmtId="0" fontId="14" fillId="0" borderId="35" xfId="2" applyFont="1" applyBorder="1" applyAlignment="1">
      <alignment horizontal="center" vertical="center" wrapText="1"/>
    </xf>
    <xf numFmtId="0" fontId="20" fillId="0" borderId="37" xfId="2" applyFont="1" applyBorder="1" applyAlignment="1">
      <alignment horizontal="center" vertical="center"/>
    </xf>
    <xf numFmtId="0" fontId="14" fillId="0" borderId="38" xfId="2" applyFont="1" applyBorder="1" applyAlignment="1">
      <alignment horizontal="center" vertical="center" wrapText="1"/>
    </xf>
    <xf numFmtId="0" fontId="14" fillId="0" borderId="39" xfId="2" applyFont="1" applyBorder="1" applyAlignment="1">
      <alignment horizontal="center" vertical="center" wrapText="1"/>
    </xf>
    <xf numFmtId="0" fontId="20" fillId="0" borderId="35" xfId="2" applyFont="1" applyBorder="1" applyAlignment="1">
      <alignment horizontal="center" vertical="center"/>
    </xf>
    <xf numFmtId="0" fontId="20" fillId="0" borderId="40" xfId="2" applyFont="1" applyBorder="1" applyAlignment="1">
      <alignment horizontal="center" vertical="center"/>
    </xf>
    <xf numFmtId="0" fontId="21" fillId="0" borderId="35" xfId="2" applyFont="1" applyBorder="1" applyAlignment="1">
      <alignment horizontal="center" vertical="center" wrapText="1"/>
    </xf>
    <xf numFmtId="0" fontId="21" fillId="0" borderId="40" xfId="2" applyFont="1" applyBorder="1" applyAlignment="1">
      <alignment horizontal="center" vertical="center" wrapText="1"/>
    </xf>
    <xf numFmtId="0" fontId="14" fillId="0" borderId="33" xfId="2" applyFont="1" applyBorder="1" applyAlignment="1">
      <alignment horizontal="center" vertical="center" wrapText="1"/>
    </xf>
    <xf numFmtId="0" fontId="22" fillId="0" borderId="41" xfId="1" applyFont="1" applyBorder="1" applyAlignment="1">
      <alignment horizontal="center" vertical="center"/>
    </xf>
    <xf numFmtId="0" fontId="22" fillId="0" borderId="42" xfId="1" applyFont="1" applyBorder="1" applyAlignment="1">
      <alignment horizontal="center" vertical="center"/>
    </xf>
    <xf numFmtId="0" fontId="23" fillId="0" borderId="43" xfId="1" applyFont="1" applyBorder="1" applyAlignment="1">
      <alignment horizontal="left" vertical="center"/>
    </xf>
    <xf numFmtId="0" fontId="22" fillId="2" borderId="44" xfId="1" applyFont="1" applyFill="1" applyBorder="1" applyAlignment="1">
      <alignment horizontal="center" vertical="center"/>
    </xf>
    <xf numFmtId="164" fontId="24" fillId="0" borderId="39" xfId="2" applyNumberFormat="1" applyFont="1" applyBorder="1" applyAlignment="1" applyProtection="1">
      <alignment horizontal="center" vertical="center"/>
      <protection locked="0"/>
    </xf>
    <xf numFmtId="164" fontId="24" fillId="0" borderId="35" xfId="2" applyNumberFormat="1" applyFont="1" applyBorder="1" applyAlignment="1" applyProtection="1">
      <alignment horizontal="center" vertical="center"/>
      <protection locked="0"/>
    </xf>
    <xf numFmtId="164" fontId="25" fillId="4" borderId="45" xfId="1" applyNumberFormat="1" applyFont="1" applyFill="1" applyBorder="1" applyAlignment="1">
      <alignment horizontal="center" vertical="center" wrapText="1"/>
    </xf>
    <xf numFmtId="164" fontId="24" fillId="0" borderId="34" xfId="2" applyNumberFormat="1" applyFont="1" applyBorder="1" applyAlignment="1" applyProtection="1">
      <alignment horizontal="center" vertical="center"/>
      <protection locked="0"/>
    </xf>
    <xf numFmtId="164" fontId="24" fillId="0" borderId="38" xfId="2" applyNumberFormat="1" applyFont="1" applyBorder="1" applyAlignment="1" applyProtection="1">
      <alignment horizontal="center" vertical="center"/>
      <protection locked="0"/>
    </xf>
    <xf numFmtId="164" fontId="25" fillId="4" borderId="46" xfId="1" applyNumberFormat="1" applyFont="1" applyFill="1" applyBorder="1" applyAlignment="1">
      <alignment horizontal="center" vertical="center" wrapText="1"/>
    </xf>
    <xf numFmtId="164" fontId="25" fillId="0" borderId="34" xfId="1" applyNumberFormat="1" applyFont="1" applyBorder="1" applyAlignment="1" applyProtection="1">
      <alignment horizontal="center" vertical="center" wrapText="1"/>
      <protection locked="0"/>
    </xf>
    <xf numFmtId="164" fontId="25" fillId="0" borderId="35" xfId="1" applyNumberFormat="1" applyFont="1" applyBorder="1" applyAlignment="1" applyProtection="1">
      <alignment horizontal="center" vertical="center" wrapText="1"/>
      <protection locked="0"/>
    </xf>
    <xf numFmtId="164" fontId="25" fillId="0" borderId="40" xfId="1" applyNumberFormat="1" applyFont="1" applyBorder="1" applyAlignment="1" applyProtection="1">
      <alignment horizontal="center" vertical="center" wrapText="1"/>
      <protection locked="0"/>
    </xf>
    <xf numFmtId="164" fontId="25" fillId="4" borderId="47" xfId="1" applyNumberFormat="1" applyFont="1" applyFill="1" applyBorder="1" applyAlignment="1">
      <alignment horizontal="center" vertical="center" wrapText="1"/>
    </xf>
    <xf numFmtId="164" fontId="25" fillId="0" borderId="38" xfId="1" applyNumberFormat="1" applyFont="1" applyBorder="1" applyAlignment="1" applyProtection="1">
      <alignment horizontal="center" vertical="center" wrapText="1"/>
      <protection locked="0"/>
    </xf>
    <xf numFmtId="164" fontId="25" fillId="0" borderId="36" xfId="1" applyNumberFormat="1" applyFont="1" applyBorder="1" applyAlignment="1" applyProtection="1">
      <alignment horizontal="center" vertical="center" wrapText="1"/>
      <protection locked="0"/>
    </xf>
    <xf numFmtId="164" fontId="25" fillId="4" borderId="48" xfId="1" applyNumberFormat="1" applyFont="1" applyFill="1" applyBorder="1" applyAlignment="1">
      <alignment horizontal="center" vertical="center" wrapText="1"/>
    </xf>
    <xf numFmtId="164" fontId="24" fillId="4" borderId="45" xfId="1" applyNumberFormat="1" applyFont="1" applyFill="1" applyBorder="1" applyAlignment="1">
      <alignment horizontal="center" vertical="center" wrapText="1"/>
    </xf>
    <xf numFmtId="164" fontId="24" fillId="4" borderId="47" xfId="1" applyNumberFormat="1" applyFont="1" applyFill="1" applyBorder="1" applyAlignment="1">
      <alignment horizontal="center" vertical="center" wrapText="1"/>
    </xf>
    <xf numFmtId="164" fontId="25" fillId="4" borderId="1" xfId="1" applyNumberFormat="1" applyFont="1" applyFill="1" applyBorder="1" applyAlignment="1">
      <alignment horizontal="center" vertical="center" wrapText="1"/>
    </xf>
    <xf numFmtId="0" fontId="1" fillId="0" borderId="0" xfId="1" applyAlignment="1">
      <alignment horizontal="center" vertical="center"/>
    </xf>
    <xf numFmtId="0" fontId="22" fillId="0" borderId="49" xfId="1" applyFont="1" applyBorder="1" applyAlignment="1">
      <alignment horizontal="center" vertical="center"/>
    </xf>
    <xf numFmtId="0" fontId="22" fillId="0" borderId="50" xfId="1" applyFont="1" applyBorder="1" applyAlignment="1">
      <alignment horizontal="center" vertical="center"/>
    </xf>
    <xf numFmtId="0" fontId="23" fillId="0" borderId="51" xfId="1" applyFont="1" applyBorder="1" applyAlignment="1">
      <alignment horizontal="left" vertical="center"/>
    </xf>
    <xf numFmtId="0" fontId="22" fillId="2" borderId="52" xfId="1" applyFont="1" applyFill="1" applyBorder="1" applyAlignment="1">
      <alignment horizontal="center" vertical="center"/>
    </xf>
    <xf numFmtId="164" fontId="24" fillId="2" borderId="35" xfId="2" applyNumberFormat="1" applyFont="1" applyFill="1" applyBorder="1" applyAlignment="1" applyProtection="1">
      <alignment horizontal="center" vertical="center"/>
      <protection locked="0"/>
    </xf>
    <xf numFmtId="164" fontId="1" fillId="0" borderId="0" xfId="1" applyNumberFormat="1" applyAlignment="1">
      <alignment horizontal="center" vertical="center"/>
    </xf>
    <xf numFmtId="164" fontId="1" fillId="2" borderId="0" xfId="1" applyNumberFormat="1" applyFill="1"/>
    <xf numFmtId="0" fontId="22" fillId="0" borderId="53" xfId="1" applyFont="1" applyBorder="1" applyAlignment="1">
      <alignment horizontal="center" vertical="center"/>
    </xf>
    <xf numFmtId="0" fontId="26" fillId="0" borderId="43" xfId="1" applyFont="1" applyBorder="1" applyAlignment="1">
      <alignment horizontal="left" vertical="center" wrapText="1"/>
    </xf>
    <xf numFmtId="164" fontId="24" fillId="5" borderId="38" xfId="2" applyNumberFormat="1" applyFont="1" applyFill="1" applyBorder="1" applyAlignment="1" applyProtection="1">
      <alignment horizontal="center" vertical="center"/>
      <protection locked="0"/>
    </xf>
    <xf numFmtId="0" fontId="26" fillId="0" borderId="51" xfId="1" applyFont="1" applyBorder="1" applyAlignment="1">
      <alignment horizontal="left" vertical="center" wrapText="1"/>
    </xf>
    <xf numFmtId="164" fontId="24" fillId="2" borderId="38" xfId="2" applyNumberFormat="1" applyFont="1" applyFill="1" applyBorder="1" applyAlignment="1" applyProtection="1">
      <alignment horizontal="center" vertical="center"/>
      <protection locked="0"/>
    </xf>
    <xf numFmtId="164" fontId="24" fillId="2" borderId="39" xfId="2" applyNumberFormat="1" applyFont="1" applyFill="1" applyBorder="1" applyAlignment="1" applyProtection="1">
      <alignment horizontal="center" vertical="center"/>
      <protection locked="0"/>
    </xf>
    <xf numFmtId="0" fontId="26" fillId="0" borderId="43" xfId="1" applyFont="1" applyBorder="1" applyAlignment="1">
      <alignment horizontal="left" vertical="center"/>
    </xf>
    <xf numFmtId="164" fontId="24" fillId="6" borderId="38" xfId="2" applyNumberFormat="1" applyFont="1" applyFill="1" applyBorder="1" applyAlignment="1" applyProtection="1">
      <alignment horizontal="center" vertical="center"/>
      <protection locked="0"/>
    </xf>
    <xf numFmtId="164" fontId="24" fillId="5" borderId="35" xfId="2" applyNumberFormat="1" applyFont="1" applyFill="1" applyBorder="1" applyAlignment="1" applyProtection="1">
      <alignment horizontal="center" vertical="center"/>
      <protection locked="0"/>
    </xf>
    <xf numFmtId="0" fontId="26" fillId="0" borderId="51" xfId="1" applyFont="1" applyBorder="1" applyAlignment="1">
      <alignment horizontal="left" vertical="center"/>
    </xf>
    <xf numFmtId="164" fontId="25" fillId="2" borderId="45" xfId="1" applyNumberFormat="1" applyFont="1" applyFill="1" applyBorder="1" applyAlignment="1">
      <alignment horizontal="center" vertical="center" wrapText="1"/>
    </xf>
    <xf numFmtId="0" fontId="26" fillId="0" borderId="54" xfId="1" applyFont="1" applyBorder="1" applyAlignment="1">
      <alignment horizontal="left" vertical="center" wrapText="1"/>
    </xf>
    <xf numFmtId="0" fontId="26" fillId="0" borderId="55" xfId="1" applyFont="1" applyBorder="1" applyAlignment="1">
      <alignment horizontal="left" vertical="center" wrapText="1"/>
    </xf>
    <xf numFmtId="0" fontId="26" fillId="0" borderId="42" xfId="1" applyFont="1" applyBorder="1" applyAlignment="1">
      <alignment horizontal="left" vertical="center"/>
    </xf>
    <xf numFmtId="0" fontId="26" fillId="0" borderId="50" xfId="1" applyFont="1" applyBorder="1" applyAlignment="1">
      <alignment horizontal="left" vertical="center"/>
    </xf>
    <xf numFmtId="164" fontId="1" fillId="7" borderId="0" xfId="1" applyNumberFormat="1" applyFill="1"/>
    <xf numFmtId="0" fontId="26" fillId="0" borderId="42" xfId="1" applyFont="1" applyBorder="1" applyAlignment="1">
      <alignment horizontal="left" vertical="center" wrapText="1"/>
    </xf>
    <xf numFmtId="164" fontId="24" fillId="0" borderId="56" xfId="2" applyNumberFormat="1" applyFont="1" applyBorder="1" applyAlignment="1" applyProtection="1">
      <alignment horizontal="center" vertical="center"/>
      <protection locked="0"/>
    </xf>
    <xf numFmtId="0" fontId="26" fillId="0" borderId="50" xfId="1" applyFont="1" applyBorder="1" applyAlignment="1">
      <alignment horizontal="left" vertical="center" wrapText="1"/>
    </xf>
    <xf numFmtId="0" fontId="27" fillId="0" borderId="42" xfId="1" applyFont="1" applyBorder="1" applyAlignment="1">
      <alignment horizontal="left" vertical="center" wrapText="1"/>
    </xf>
    <xf numFmtId="0" fontId="27" fillId="0" borderId="50" xfId="1" applyFont="1" applyBorder="1" applyAlignment="1">
      <alignment horizontal="left" vertical="center" wrapText="1"/>
    </xf>
    <xf numFmtId="164" fontId="24" fillId="0" borderId="57" xfId="2" applyNumberFormat="1" applyFont="1" applyBorder="1" applyAlignment="1" applyProtection="1">
      <alignment horizontal="center" vertical="center"/>
      <protection locked="0"/>
    </xf>
    <xf numFmtId="164" fontId="24" fillId="0" borderId="58" xfId="2" applyNumberFormat="1" applyFont="1" applyBorder="1" applyAlignment="1" applyProtection="1">
      <alignment horizontal="center" vertical="center"/>
      <protection locked="0"/>
    </xf>
    <xf numFmtId="164" fontId="24" fillId="0" borderId="59" xfId="2" applyNumberFormat="1" applyFont="1" applyBorder="1" applyAlignment="1" applyProtection="1">
      <alignment horizontal="center" vertical="center"/>
      <protection locked="0"/>
    </xf>
    <xf numFmtId="164" fontId="24" fillId="0" borderId="36" xfId="2" applyNumberFormat="1" applyFont="1" applyBorder="1" applyAlignment="1" applyProtection="1">
      <alignment horizontal="center" vertical="center"/>
      <protection locked="0"/>
    </xf>
    <xf numFmtId="0" fontId="27" fillId="0" borderId="53" xfId="1" applyFont="1" applyBorder="1" applyAlignment="1">
      <alignment horizontal="left" vertical="center" wrapText="1"/>
    </xf>
    <xf numFmtId="0" fontId="22" fillId="2" borderId="60" xfId="1" applyFont="1" applyFill="1" applyBorder="1" applyAlignment="1">
      <alignment horizontal="center" vertical="center"/>
    </xf>
    <xf numFmtId="164" fontId="24" fillId="0" borderId="61" xfId="2" applyNumberFormat="1" applyFont="1" applyBorder="1" applyAlignment="1" applyProtection="1">
      <alignment horizontal="center" vertical="center"/>
      <protection locked="0"/>
    </xf>
    <xf numFmtId="164" fontId="24" fillId="0" borderId="62" xfId="2" applyNumberFormat="1" applyFont="1" applyBorder="1" applyAlignment="1" applyProtection="1">
      <alignment horizontal="center" vertical="center"/>
      <protection locked="0"/>
    </xf>
    <xf numFmtId="164" fontId="25" fillId="4" borderId="53" xfId="1" applyNumberFormat="1" applyFont="1" applyFill="1" applyBorder="1" applyAlignment="1">
      <alignment horizontal="center" vertical="center" wrapText="1"/>
    </xf>
    <xf numFmtId="164" fontId="24" fillId="0" borderId="63" xfId="2" applyNumberFormat="1" applyFont="1" applyBorder="1" applyAlignment="1" applyProtection="1">
      <alignment horizontal="center" vertical="center"/>
      <protection locked="0"/>
    </xf>
    <xf numFmtId="164" fontId="24" fillId="0" borderId="64" xfId="2" applyNumberFormat="1" applyFont="1" applyBorder="1" applyAlignment="1" applyProtection="1">
      <alignment horizontal="center" vertical="center"/>
      <protection locked="0"/>
    </xf>
    <xf numFmtId="164" fontId="25" fillId="4" borderId="65" xfId="1" applyNumberFormat="1" applyFont="1" applyFill="1" applyBorder="1" applyAlignment="1">
      <alignment horizontal="center" vertical="center" wrapText="1"/>
    </xf>
    <xf numFmtId="164" fontId="25" fillId="0" borderId="63" xfId="1" applyNumberFormat="1" applyFont="1" applyBorder="1" applyAlignment="1" applyProtection="1">
      <alignment horizontal="center" vertical="center" wrapText="1"/>
      <protection locked="0"/>
    </xf>
    <xf numFmtId="164" fontId="25" fillId="0" borderId="62" xfId="1" applyNumberFormat="1" applyFont="1" applyBorder="1" applyAlignment="1" applyProtection="1">
      <alignment horizontal="center" vertical="center" wrapText="1"/>
      <protection locked="0"/>
    </xf>
    <xf numFmtId="164" fontId="25" fillId="0" borderId="66" xfId="1" applyNumberFormat="1" applyFont="1" applyBorder="1" applyAlignment="1" applyProtection="1">
      <alignment horizontal="center" vertical="center" wrapText="1"/>
      <protection locked="0"/>
    </xf>
    <xf numFmtId="164" fontId="25" fillId="4" borderId="67" xfId="1" applyNumberFormat="1" applyFont="1" applyFill="1" applyBorder="1" applyAlignment="1">
      <alignment horizontal="center" vertical="center" wrapText="1"/>
    </xf>
    <xf numFmtId="164" fontId="25" fillId="0" borderId="64" xfId="1" applyNumberFormat="1" applyFont="1" applyBorder="1" applyAlignment="1" applyProtection="1">
      <alignment horizontal="center" vertical="center" wrapText="1"/>
      <protection locked="0"/>
    </xf>
    <xf numFmtId="164" fontId="25" fillId="0" borderId="68" xfId="1" applyNumberFormat="1" applyFont="1" applyBorder="1" applyAlignment="1" applyProtection="1">
      <alignment horizontal="center" vertical="center" wrapText="1"/>
      <protection locked="0"/>
    </xf>
    <xf numFmtId="164" fontId="25" fillId="4" borderId="69" xfId="1" applyNumberFormat="1" applyFont="1" applyFill="1" applyBorder="1" applyAlignment="1">
      <alignment horizontal="center" vertical="center" wrapText="1"/>
    </xf>
    <xf numFmtId="0" fontId="28" fillId="0" borderId="70" xfId="1" applyFont="1" applyBorder="1" applyAlignment="1">
      <alignment horizontal="right" vertical="center"/>
    </xf>
    <xf numFmtId="0" fontId="28" fillId="0" borderId="71" xfId="1" applyFont="1" applyBorder="1" applyAlignment="1">
      <alignment horizontal="right" vertical="center"/>
    </xf>
    <xf numFmtId="0" fontId="28" fillId="0" borderId="72" xfId="1" applyFont="1" applyBorder="1" applyAlignment="1">
      <alignment horizontal="right" vertical="center"/>
    </xf>
    <xf numFmtId="0" fontId="22" fillId="2" borderId="73" xfId="1" applyFont="1" applyFill="1" applyBorder="1" applyAlignment="1">
      <alignment horizontal="center" vertical="center"/>
    </xf>
    <xf numFmtId="164" fontId="24" fillId="8" borderId="74" xfId="2" applyNumberFormat="1" applyFont="1" applyFill="1" applyBorder="1" applyAlignment="1">
      <alignment horizontal="center" vertical="center"/>
    </xf>
    <xf numFmtId="164" fontId="24" fillId="8" borderId="75" xfId="2" applyNumberFormat="1" applyFont="1" applyFill="1" applyBorder="1" applyAlignment="1">
      <alignment horizontal="center" vertical="center"/>
    </xf>
    <xf numFmtId="164" fontId="24" fillId="8" borderId="76" xfId="2" applyNumberFormat="1" applyFont="1" applyFill="1" applyBorder="1" applyAlignment="1">
      <alignment horizontal="center" vertical="center"/>
    </xf>
    <xf numFmtId="164" fontId="24" fillId="8" borderId="77" xfId="2" applyNumberFormat="1" applyFont="1" applyFill="1" applyBorder="1" applyAlignment="1">
      <alignment horizontal="center" vertical="center"/>
    </xf>
    <xf numFmtId="0" fontId="28" fillId="0" borderId="78" xfId="1" applyFont="1" applyBorder="1" applyAlignment="1">
      <alignment horizontal="right" vertical="center"/>
    </xf>
    <xf numFmtId="0" fontId="28" fillId="0" borderId="79" xfId="1" applyFont="1" applyBorder="1" applyAlignment="1">
      <alignment horizontal="right" vertical="center"/>
    </xf>
    <xf numFmtId="0" fontId="28" fillId="0" borderId="80" xfId="1" applyFont="1" applyBorder="1" applyAlignment="1">
      <alignment horizontal="right" vertical="center"/>
    </xf>
    <xf numFmtId="0" fontId="22" fillId="2" borderId="81" xfId="1" applyFont="1" applyFill="1" applyBorder="1" applyAlignment="1">
      <alignment horizontal="center" vertical="center"/>
    </xf>
    <xf numFmtId="164" fontId="1" fillId="0" borderId="0" xfId="1" applyNumberFormat="1"/>
    <xf numFmtId="0" fontId="30" fillId="0" borderId="42" xfId="3" applyFont="1" applyBorder="1" applyAlignment="1">
      <alignment horizontal="center" vertical="center" wrapText="1"/>
    </xf>
    <xf numFmtId="0" fontId="26" fillId="0" borderId="43" xfId="3" applyFont="1" applyBorder="1" applyAlignment="1">
      <alignment horizontal="left" vertical="center" wrapText="1"/>
    </xf>
    <xf numFmtId="0" fontId="30" fillId="0" borderId="50" xfId="3" applyFont="1" applyBorder="1" applyAlignment="1">
      <alignment horizontal="center" vertical="center" wrapText="1"/>
    </xf>
    <xf numFmtId="0" fontId="26" fillId="0" borderId="51" xfId="3" applyFont="1" applyBorder="1" applyAlignment="1">
      <alignment horizontal="left" vertical="center" wrapText="1"/>
    </xf>
    <xf numFmtId="164" fontId="25" fillId="6" borderId="35" xfId="1" applyNumberFormat="1" applyFont="1" applyFill="1" applyBorder="1" applyAlignment="1" applyProtection="1">
      <alignment horizontal="center" vertical="center" wrapText="1"/>
      <protection locked="0"/>
    </xf>
    <xf numFmtId="164" fontId="25" fillId="6" borderId="36" xfId="1" applyNumberFormat="1" applyFont="1" applyFill="1" applyBorder="1" applyAlignment="1" applyProtection="1">
      <alignment horizontal="center" vertical="center" wrapText="1"/>
      <protection locked="0"/>
    </xf>
    <xf numFmtId="164" fontId="25" fillId="2" borderId="35" xfId="1" applyNumberFormat="1" applyFont="1" applyFill="1" applyBorder="1" applyAlignment="1" applyProtection="1">
      <alignment horizontal="center" vertical="center" wrapText="1"/>
      <protection locked="0"/>
    </xf>
    <xf numFmtId="164" fontId="25" fillId="2" borderId="36" xfId="1" applyNumberFormat="1" applyFont="1" applyFill="1" applyBorder="1" applyAlignment="1" applyProtection="1">
      <alignment horizontal="center" vertical="center" wrapText="1"/>
      <protection locked="0"/>
    </xf>
    <xf numFmtId="164" fontId="24" fillId="9" borderId="34" xfId="2" applyNumberFormat="1" applyFont="1" applyFill="1" applyBorder="1" applyAlignment="1" applyProtection="1">
      <alignment horizontal="center" vertical="center"/>
      <protection locked="0"/>
    </xf>
    <xf numFmtId="164" fontId="24" fillId="9" borderId="35" xfId="2" applyNumberFormat="1" applyFont="1" applyFill="1" applyBorder="1" applyAlignment="1" applyProtection="1">
      <alignment horizontal="center" vertical="center"/>
      <protection locked="0"/>
    </xf>
    <xf numFmtId="164" fontId="24" fillId="0" borderId="82" xfId="2" applyNumberFormat="1" applyFont="1" applyBorder="1" applyAlignment="1" applyProtection="1">
      <alignment horizontal="center" vertical="center"/>
      <protection locked="0"/>
    </xf>
    <xf numFmtId="164" fontId="24" fillId="0" borderId="83" xfId="2" applyNumberFormat="1" applyFont="1" applyBorder="1" applyAlignment="1" applyProtection="1">
      <alignment horizontal="center" vertical="center"/>
      <protection locked="0"/>
    </xf>
    <xf numFmtId="164" fontId="24" fillId="0" borderId="66" xfId="2" applyNumberFormat="1" applyFont="1" applyBorder="1" applyAlignment="1" applyProtection="1">
      <alignment horizontal="center" vertical="center"/>
      <protection locked="0"/>
    </xf>
    <xf numFmtId="164" fontId="24" fillId="0" borderId="14" xfId="2" applyNumberFormat="1" applyFont="1" applyBorder="1" applyAlignment="1" applyProtection="1">
      <alignment horizontal="center" vertical="center"/>
      <protection locked="0"/>
    </xf>
    <xf numFmtId="164" fontId="24" fillId="0" borderId="12" xfId="2" applyNumberFormat="1" applyFont="1" applyBorder="1" applyAlignment="1" applyProtection="1">
      <alignment horizontal="center" vertical="center"/>
      <protection locked="0"/>
    </xf>
    <xf numFmtId="164" fontId="24" fillId="0" borderId="11" xfId="2" applyNumberFormat="1" applyFont="1" applyBorder="1" applyAlignment="1" applyProtection="1">
      <alignment horizontal="center" vertical="center"/>
      <protection locked="0"/>
    </xf>
    <xf numFmtId="164" fontId="24" fillId="0" borderId="84" xfId="2" applyNumberFormat="1" applyFont="1" applyBorder="1" applyAlignment="1" applyProtection="1">
      <alignment horizontal="center" vertical="center"/>
      <protection locked="0"/>
    </xf>
    <xf numFmtId="164" fontId="24" fillId="0" borderId="19" xfId="2" applyNumberFormat="1" applyFont="1" applyBorder="1" applyAlignment="1" applyProtection="1">
      <alignment horizontal="center" vertical="center"/>
      <protection locked="0"/>
    </xf>
    <xf numFmtId="0" fontId="26" fillId="0" borderId="42" xfId="3" applyFont="1" applyBorder="1" applyAlignment="1">
      <alignment horizontal="left" vertical="center" wrapText="1"/>
    </xf>
    <xf numFmtId="0" fontId="26" fillId="0" borderId="50" xfId="3" applyFont="1" applyBorder="1" applyAlignment="1">
      <alignment horizontal="left" vertical="center" wrapText="1"/>
    </xf>
    <xf numFmtId="0" fontId="31" fillId="0" borderId="42" xfId="3" applyFont="1" applyBorder="1" applyAlignment="1">
      <alignment horizontal="center" vertical="center" wrapText="1"/>
    </xf>
    <xf numFmtId="0" fontId="31" fillId="0" borderId="50" xfId="3" applyFont="1" applyBorder="1" applyAlignment="1">
      <alignment horizontal="center" vertical="center" wrapText="1"/>
    </xf>
    <xf numFmtId="164" fontId="25" fillId="0" borderId="74" xfId="1" applyNumberFormat="1" applyFont="1" applyBorder="1" applyAlignment="1" applyProtection="1">
      <alignment horizontal="center" vertical="center" wrapText="1"/>
      <protection locked="0"/>
    </xf>
    <xf numFmtId="164" fontId="25" fillId="0" borderId="75" xfId="1" applyNumberFormat="1" applyFont="1" applyBorder="1" applyAlignment="1" applyProtection="1">
      <alignment horizontal="center" vertical="center" wrapText="1"/>
      <protection locked="0"/>
    </xf>
    <xf numFmtId="164" fontId="25" fillId="0" borderId="85" xfId="1" applyNumberFormat="1" applyFont="1" applyBorder="1" applyAlignment="1" applyProtection="1">
      <alignment horizontal="center" vertical="center" wrapText="1"/>
      <protection locked="0"/>
    </xf>
    <xf numFmtId="164" fontId="25" fillId="4" borderId="86" xfId="1" applyNumberFormat="1" applyFont="1" applyFill="1" applyBorder="1" applyAlignment="1">
      <alignment horizontal="center" vertical="center" wrapText="1"/>
    </xf>
    <xf numFmtId="164" fontId="25" fillId="0" borderId="87" xfId="1" applyNumberFormat="1" applyFont="1" applyBorder="1" applyAlignment="1" applyProtection="1">
      <alignment horizontal="center" vertical="center" wrapText="1"/>
      <protection locked="0"/>
    </xf>
    <xf numFmtId="164" fontId="24" fillId="0" borderId="88" xfId="2" applyNumberFormat="1" applyFont="1" applyBorder="1" applyAlignment="1" applyProtection="1">
      <alignment horizontal="center" vertical="center"/>
      <protection locked="0"/>
    </xf>
    <xf numFmtId="164" fontId="24" fillId="0" borderId="89" xfId="2" applyNumberFormat="1" applyFont="1" applyBorder="1" applyAlignment="1" applyProtection="1">
      <alignment horizontal="center" vertical="center"/>
      <protection locked="0"/>
    </xf>
    <xf numFmtId="164" fontId="24" fillId="0" borderId="90" xfId="2" applyNumberFormat="1" applyFont="1" applyBorder="1" applyAlignment="1" applyProtection="1">
      <alignment horizontal="center" vertical="center"/>
      <protection locked="0"/>
    </xf>
    <xf numFmtId="164" fontId="24" fillId="0" borderId="91" xfId="2" applyNumberFormat="1" applyFont="1" applyBorder="1" applyAlignment="1" applyProtection="1">
      <alignment horizontal="center" vertical="center"/>
      <protection locked="0"/>
    </xf>
    <xf numFmtId="164" fontId="25" fillId="4" borderId="92" xfId="1" applyNumberFormat="1" applyFont="1" applyFill="1" applyBorder="1" applyAlignment="1">
      <alignment horizontal="center" vertical="center" wrapText="1"/>
    </xf>
    <xf numFmtId="164" fontId="24" fillId="0" borderId="93" xfId="2" applyNumberFormat="1" applyFont="1" applyBorder="1" applyAlignment="1" applyProtection="1">
      <alignment horizontal="center" vertical="center"/>
      <protection locked="0"/>
    </xf>
    <xf numFmtId="164" fontId="24" fillId="0" borderId="87" xfId="2" applyNumberFormat="1" applyFont="1" applyBorder="1" applyAlignment="1" applyProtection="1">
      <alignment horizontal="center" vertical="center"/>
      <protection locked="0"/>
    </xf>
    <xf numFmtId="164" fontId="24" fillId="0" borderId="75" xfId="2" applyNumberFormat="1" applyFont="1" applyBorder="1" applyAlignment="1" applyProtection="1">
      <alignment horizontal="center" vertical="center"/>
      <protection locked="0"/>
    </xf>
    <xf numFmtId="164" fontId="24" fillId="0" borderId="85" xfId="2" applyNumberFormat="1" applyFont="1" applyBorder="1" applyAlignment="1" applyProtection="1">
      <alignment horizontal="center" vertical="center"/>
      <protection locked="0"/>
    </xf>
    <xf numFmtId="0" fontId="22" fillId="0" borderId="4" xfId="1" applyFont="1" applyBorder="1" applyAlignment="1">
      <alignment horizontal="center" vertical="center"/>
    </xf>
    <xf numFmtId="0" fontId="30" fillId="0" borderId="94" xfId="3" applyFont="1" applyBorder="1" applyAlignment="1">
      <alignment horizontal="center" vertical="center" wrapText="1"/>
    </xf>
    <xf numFmtId="164" fontId="24" fillId="0" borderId="95" xfId="2" applyNumberFormat="1" applyFont="1" applyBorder="1" applyAlignment="1" applyProtection="1">
      <alignment horizontal="center" vertical="center"/>
      <protection locked="0"/>
    </xf>
    <xf numFmtId="0" fontId="22" fillId="0" borderId="33" xfId="1" applyFont="1" applyBorder="1" applyAlignment="1">
      <alignment horizontal="center" vertical="center"/>
    </xf>
    <xf numFmtId="0" fontId="30" fillId="0" borderId="96" xfId="3" applyFont="1" applyBorder="1" applyAlignment="1">
      <alignment horizontal="center" vertical="center" wrapText="1"/>
    </xf>
    <xf numFmtId="164" fontId="24" fillId="0" borderId="74" xfId="2" applyNumberFormat="1" applyFont="1" applyBorder="1" applyAlignment="1" applyProtection="1">
      <alignment horizontal="center" vertical="center"/>
      <protection locked="0"/>
    </xf>
    <xf numFmtId="164" fontId="25" fillId="4" borderId="51" xfId="1" applyNumberFormat="1" applyFont="1" applyFill="1" applyBorder="1" applyAlignment="1">
      <alignment horizontal="center" vertical="center" wrapText="1"/>
    </xf>
    <xf numFmtId="0" fontId="22" fillId="0" borderId="0" xfId="1" applyFont="1" applyAlignment="1">
      <alignment vertical="center"/>
    </xf>
    <xf numFmtId="0" fontId="30" fillId="0" borderId="0" xfId="3" applyFont="1" applyAlignment="1">
      <alignment vertical="center" wrapText="1"/>
    </xf>
    <xf numFmtId="0" fontId="30" fillId="0" borderId="3" xfId="3" applyFont="1" applyBorder="1" applyAlignment="1">
      <alignment horizontal="right" vertical="center" wrapText="1"/>
    </xf>
    <xf numFmtId="164" fontId="32" fillId="0" borderId="3" xfId="2" applyNumberFormat="1" applyFont="1" applyBorder="1" applyAlignment="1">
      <alignment horizontal="center" vertical="center"/>
    </xf>
    <xf numFmtId="164" fontId="32" fillId="0" borderId="0" xfId="2" applyNumberFormat="1" applyFont="1" applyAlignment="1">
      <alignment horizontal="center" vertical="center"/>
    </xf>
    <xf numFmtId="164" fontId="32" fillId="0" borderId="0" xfId="2" applyNumberFormat="1" applyFont="1" applyAlignment="1" applyProtection="1">
      <alignment horizontal="center" vertical="center"/>
      <protection locked="0"/>
    </xf>
    <xf numFmtId="164" fontId="33" fillId="8" borderId="74" xfId="2" applyNumberFormat="1" applyFont="1" applyFill="1" applyBorder="1" applyAlignment="1">
      <alignment horizontal="center" vertical="center"/>
    </xf>
    <xf numFmtId="0" fontId="34" fillId="2" borderId="71" xfId="3" applyFont="1" applyFill="1" applyBorder="1" applyAlignment="1" applyProtection="1">
      <alignment horizontal="center" vertical="center" wrapText="1"/>
      <protection locked="0"/>
    </xf>
    <xf numFmtId="0" fontId="34" fillId="2" borderId="97" xfId="3" applyFont="1" applyFill="1" applyBorder="1" applyAlignment="1" applyProtection="1">
      <alignment horizontal="center" vertical="center" wrapText="1"/>
      <protection locked="0"/>
    </xf>
    <xf numFmtId="0" fontId="35" fillId="0" borderId="98" xfId="3" applyFont="1" applyBorder="1" applyAlignment="1">
      <alignment horizontal="right" vertical="center" wrapText="1"/>
    </xf>
    <xf numFmtId="164" fontId="33" fillId="4" borderId="88" xfId="2" applyNumberFormat="1" applyFont="1" applyFill="1" applyBorder="1" applyAlignment="1">
      <alignment horizontal="center" vertical="center"/>
    </xf>
    <xf numFmtId="164" fontId="33" fillId="4" borderId="89" xfId="2" applyNumberFormat="1" applyFont="1" applyFill="1" applyBorder="1" applyAlignment="1">
      <alignment horizontal="center" vertical="center"/>
    </xf>
    <xf numFmtId="164" fontId="33" fillId="4" borderId="99" xfId="2" applyNumberFormat="1" applyFont="1" applyFill="1" applyBorder="1" applyAlignment="1">
      <alignment horizontal="center" vertical="center"/>
    </xf>
    <xf numFmtId="164" fontId="33" fillId="4" borderId="4" xfId="2" applyNumberFormat="1" applyFont="1" applyFill="1" applyBorder="1" applyAlignment="1">
      <alignment horizontal="center" vertical="center"/>
    </xf>
    <xf numFmtId="0" fontId="34" fillId="2" borderId="0" xfId="3" applyFont="1" applyFill="1" applyAlignment="1" applyProtection="1">
      <alignment horizontal="center" vertical="center" wrapText="1"/>
      <protection locked="0"/>
    </xf>
    <xf numFmtId="0" fontId="34" fillId="2" borderId="100" xfId="3" applyFont="1" applyFill="1" applyBorder="1" applyAlignment="1" applyProtection="1">
      <alignment horizontal="center" vertical="center" wrapText="1"/>
      <protection locked="0"/>
    </xf>
    <xf numFmtId="0" fontId="35" fillId="0" borderId="101" xfId="3" applyFont="1" applyBorder="1" applyAlignment="1">
      <alignment horizontal="right" vertical="center" wrapText="1"/>
    </xf>
    <xf numFmtId="164" fontId="33" fillId="4" borderId="74" xfId="2" applyNumberFormat="1" applyFont="1" applyFill="1" applyBorder="1" applyAlignment="1">
      <alignment horizontal="center" vertical="center"/>
    </xf>
    <xf numFmtId="164" fontId="33" fillId="4" borderId="75" xfId="2" applyNumberFormat="1" applyFont="1" applyFill="1" applyBorder="1" applyAlignment="1">
      <alignment horizontal="center" vertical="center"/>
    </xf>
    <xf numFmtId="164" fontId="33" fillId="4" borderId="76" xfId="2" applyNumberFormat="1" applyFont="1" applyFill="1" applyBorder="1" applyAlignment="1">
      <alignment horizontal="center" vertical="center"/>
    </xf>
    <xf numFmtId="164" fontId="33" fillId="4" borderId="77" xfId="2" applyNumberFormat="1" applyFont="1" applyFill="1" applyBorder="1" applyAlignment="1">
      <alignment horizontal="center" vertical="center"/>
    </xf>
    <xf numFmtId="0" fontId="36" fillId="2" borderId="77" xfId="3" applyFont="1" applyFill="1" applyBorder="1" applyAlignment="1">
      <alignment horizontal="center" vertical="center" wrapText="1"/>
    </xf>
    <xf numFmtId="164" fontId="36" fillId="0" borderId="77" xfId="3" applyNumberFormat="1" applyFont="1" applyBorder="1" applyAlignment="1">
      <alignment horizontal="center" vertical="center" wrapText="1"/>
    </xf>
    <xf numFmtId="164" fontId="36" fillId="0" borderId="4" xfId="3" applyNumberFormat="1" applyFont="1" applyBorder="1" applyAlignment="1">
      <alignment horizontal="center" vertical="center" wrapText="1"/>
    </xf>
    <xf numFmtId="0" fontId="14" fillId="4" borderId="0" xfId="1" applyFont="1" applyFill="1" applyAlignment="1">
      <alignment horizontal="center" vertical="center"/>
    </xf>
    <xf numFmtId="0" fontId="36" fillId="0" borderId="0" xfId="3" applyFont="1" applyAlignment="1">
      <alignment horizontal="center" vertical="center" wrapText="1"/>
    </xf>
    <xf numFmtId="164" fontId="36" fillId="0" borderId="0" xfId="3" applyNumberFormat="1" applyFont="1" applyAlignment="1">
      <alignment horizontal="center" vertical="center" wrapText="1"/>
    </xf>
    <xf numFmtId="164" fontId="36" fillId="0" borderId="3" xfId="3" applyNumberFormat="1" applyFont="1" applyBorder="1" applyAlignment="1">
      <alignment horizontal="center" vertical="center" wrapText="1"/>
    </xf>
    <xf numFmtId="0" fontId="28" fillId="0" borderId="0" xfId="1" applyFont="1"/>
    <xf numFmtId="0" fontId="37" fillId="0" borderId="2" xfId="1" applyFont="1" applyBorder="1" applyAlignment="1" applyProtection="1">
      <alignment horizontal="center"/>
      <protection locked="0"/>
    </xf>
    <xf numFmtId="0" fontId="37" fillId="0" borderId="0" xfId="1" applyFont="1"/>
    <xf numFmtId="0" fontId="38" fillId="0" borderId="0" xfId="1" applyFont="1" applyAlignment="1">
      <alignment horizontal="center" vertical="center"/>
    </xf>
    <xf numFmtId="0" fontId="1" fillId="0" borderId="0" xfId="1" applyAlignment="1">
      <alignment horizontal="center" vertical="center"/>
    </xf>
    <xf numFmtId="0" fontId="28" fillId="0" borderId="0" xfId="1" applyFont="1" applyAlignment="1">
      <alignment horizontal="right"/>
    </xf>
    <xf numFmtId="0" fontId="39" fillId="0" borderId="0" xfId="1" applyFont="1" applyAlignment="1">
      <alignment vertical="top"/>
    </xf>
    <xf numFmtId="0" fontId="39" fillId="0" borderId="3" xfId="1" applyFont="1" applyBorder="1" applyAlignment="1" applyProtection="1">
      <alignment horizontal="center" vertical="top"/>
      <protection locked="0"/>
    </xf>
    <xf numFmtId="0" fontId="39" fillId="0" borderId="0" xfId="1" applyFont="1" applyAlignment="1" applyProtection="1">
      <alignment horizontal="center" vertical="top"/>
      <protection locked="0"/>
    </xf>
    <xf numFmtId="0" fontId="38" fillId="0" borderId="0" xfId="1" applyFont="1" applyAlignment="1">
      <alignment horizontal="center"/>
    </xf>
    <xf numFmtId="0" fontId="40" fillId="0" borderId="0" xfId="1" applyFont="1" applyAlignment="1">
      <alignment horizontal="center" vertical="center" wrapText="1"/>
    </xf>
    <xf numFmtId="0" fontId="40" fillId="0" borderId="0" xfId="1" applyFont="1" applyAlignment="1">
      <alignment horizontal="center" vertical="center" wrapText="1"/>
    </xf>
    <xf numFmtId="0" fontId="41" fillId="0" borderId="0" xfId="1" applyFont="1" applyAlignment="1">
      <alignment horizontal="center" vertical="center" wrapText="1"/>
    </xf>
    <xf numFmtId="0" fontId="42" fillId="0" borderId="0" xfId="1" applyFont="1"/>
    <xf numFmtId="0" fontId="8" fillId="0" borderId="0" xfId="1" applyFont="1" applyAlignment="1">
      <alignment horizontal="right" vertical="center" wrapText="1"/>
    </xf>
    <xf numFmtId="0" fontId="9" fillId="0" borderId="2" xfId="1" applyFont="1" applyBorder="1" applyAlignment="1" applyProtection="1">
      <alignment horizontal="center" vertical="center" wrapText="1"/>
      <protection locked="0"/>
    </xf>
    <xf numFmtId="0" fontId="43" fillId="0" borderId="0" xfId="1" applyFont="1" applyAlignment="1">
      <alignment vertical="center" wrapText="1"/>
    </xf>
    <xf numFmtId="0" fontId="8" fillId="0" borderId="0" xfId="1" applyFont="1" applyAlignment="1">
      <alignment vertical="center"/>
    </xf>
    <xf numFmtId="0" fontId="44" fillId="0" borderId="0" xfId="1" applyFont="1" applyAlignment="1">
      <alignment vertical="center"/>
    </xf>
    <xf numFmtId="0" fontId="1" fillId="0" borderId="0" xfId="1" applyAlignment="1">
      <alignment horizontal="center"/>
    </xf>
    <xf numFmtId="0" fontId="14" fillId="4" borderId="5" xfId="1" applyFont="1" applyFill="1" applyBorder="1" applyAlignment="1">
      <alignment horizontal="center" vertical="center"/>
    </xf>
    <xf numFmtId="0" fontId="14" fillId="0" borderId="7" xfId="1" applyFont="1" applyBorder="1" applyAlignment="1">
      <alignment horizontal="center" vertical="center"/>
    </xf>
    <xf numFmtId="0" fontId="14" fillId="0" borderId="8" xfId="1" applyFont="1" applyBorder="1" applyAlignment="1">
      <alignment horizontal="center" vertical="center"/>
    </xf>
    <xf numFmtId="0" fontId="14" fillId="0" borderId="9" xfId="1" applyFont="1" applyBorder="1" applyAlignment="1">
      <alignment horizontal="center" vertical="center"/>
    </xf>
    <xf numFmtId="0" fontId="14" fillId="0" borderId="10" xfId="1" applyFont="1" applyBorder="1" applyAlignment="1">
      <alignment horizontal="center" vertical="center"/>
    </xf>
    <xf numFmtId="0" fontId="14" fillId="4" borderId="24" xfId="1" applyFont="1" applyFill="1" applyBorder="1" applyAlignment="1">
      <alignment horizontal="center" vertical="center"/>
    </xf>
    <xf numFmtId="0" fontId="45" fillId="9" borderId="4" xfId="1" applyFont="1" applyFill="1" applyBorder="1" applyAlignment="1">
      <alignment horizontal="center" vertical="center"/>
    </xf>
    <xf numFmtId="0" fontId="15" fillId="4" borderId="7" xfId="1" applyFont="1" applyFill="1" applyBorder="1" applyAlignment="1">
      <alignment horizontal="center" vertical="center"/>
    </xf>
    <xf numFmtId="0" fontId="15" fillId="4" borderId="8" xfId="1" applyFont="1" applyFill="1" applyBorder="1" applyAlignment="1">
      <alignment horizontal="center" vertical="center"/>
    </xf>
    <xf numFmtId="0" fontId="15" fillId="4" borderId="9" xfId="1" applyFont="1" applyFill="1" applyBorder="1" applyAlignment="1">
      <alignment horizontal="center" vertical="center"/>
    </xf>
    <xf numFmtId="0" fontId="45" fillId="0" borderId="10" xfId="1" applyFont="1" applyBorder="1" applyAlignment="1">
      <alignment horizontal="center" vertical="center"/>
    </xf>
    <xf numFmtId="0" fontId="45" fillId="9" borderId="6" xfId="1" applyFont="1" applyFill="1" applyBorder="1" applyAlignment="1">
      <alignment horizontal="center" vertical="center"/>
    </xf>
    <xf numFmtId="0" fontId="14" fillId="4" borderId="32" xfId="1" applyFont="1" applyFill="1" applyBorder="1" applyAlignment="1">
      <alignment horizontal="center" vertical="center"/>
    </xf>
    <xf numFmtId="0" fontId="45" fillId="9" borderId="10" xfId="1" applyFont="1" applyFill="1" applyBorder="1" applyAlignment="1">
      <alignment horizontal="center" vertical="center"/>
    </xf>
    <xf numFmtId="0" fontId="45" fillId="9" borderId="4" xfId="1" applyFont="1" applyFill="1" applyBorder="1" applyAlignment="1">
      <alignment horizontal="center" vertical="center"/>
    </xf>
    <xf numFmtId="0" fontId="45" fillId="9" borderId="3" xfId="1" applyFont="1" applyFill="1" applyBorder="1" applyAlignment="1">
      <alignment horizontal="center" vertical="center"/>
    </xf>
    <xf numFmtId="0" fontId="45" fillId="9" borderId="5" xfId="1" applyFont="1" applyFill="1" applyBorder="1" applyAlignment="1">
      <alignment horizontal="center" vertical="center"/>
    </xf>
    <xf numFmtId="0" fontId="45" fillId="9" borderId="102" xfId="1" applyFont="1" applyFill="1" applyBorder="1" applyAlignment="1">
      <alignment horizontal="center" vertical="center"/>
    </xf>
    <xf numFmtId="0" fontId="45" fillId="9" borderId="6" xfId="1" applyFont="1" applyFill="1" applyBorder="1" applyAlignment="1">
      <alignment horizontal="center" vertical="center"/>
    </xf>
    <xf numFmtId="0" fontId="26" fillId="0" borderId="103" xfId="1" applyFont="1" applyBorder="1" applyAlignment="1">
      <alignment horizontal="left" vertical="center"/>
    </xf>
    <xf numFmtId="0" fontId="26" fillId="0" borderId="45" xfId="1" applyFont="1" applyBorder="1" applyAlignment="1">
      <alignment horizontal="left" vertical="center"/>
    </xf>
    <xf numFmtId="0" fontId="26" fillId="0" borderId="47" xfId="1" applyFont="1" applyBorder="1" applyAlignment="1">
      <alignment horizontal="left" vertical="center"/>
    </xf>
    <xf numFmtId="0" fontId="26" fillId="0" borderId="47" xfId="1" applyFont="1" applyBorder="1" applyAlignment="1">
      <alignment horizontal="left" vertical="center" wrapText="1"/>
    </xf>
    <xf numFmtId="0" fontId="26" fillId="0" borderId="104" xfId="1" applyFont="1" applyBorder="1" applyAlignment="1">
      <alignment horizontal="left" vertical="center"/>
    </xf>
    <xf numFmtId="0" fontId="46" fillId="0" borderId="105" xfId="1" applyFont="1" applyBorder="1" applyAlignment="1" applyProtection="1">
      <alignment horizontal="center" vertical="center"/>
      <protection locked="0"/>
    </xf>
    <xf numFmtId="0" fontId="46" fillId="0" borderId="47" xfId="1" applyFont="1" applyBorder="1" applyAlignment="1" applyProtection="1">
      <alignment horizontal="center" vertical="center"/>
      <protection locked="0"/>
    </xf>
    <xf numFmtId="164" fontId="46" fillId="10" borderId="106" xfId="1" applyNumberFormat="1" applyFont="1" applyFill="1" applyBorder="1" applyAlignment="1">
      <alignment horizontal="center" vertical="center"/>
    </xf>
    <xf numFmtId="0" fontId="46" fillId="0" borderId="107" xfId="1" applyFont="1" applyBorder="1" applyAlignment="1" applyProtection="1">
      <alignment horizontal="center" vertical="center"/>
      <protection locked="0"/>
    </xf>
    <xf numFmtId="164" fontId="46" fillId="0" borderId="108" xfId="1" applyNumberFormat="1" applyFont="1" applyBorder="1" applyAlignment="1">
      <alignment horizontal="center" vertical="center"/>
    </xf>
    <xf numFmtId="164" fontId="46" fillId="10" borderId="105" xfId="1" applyNumberFormat="1" applyFont="1" applyFill="1" applyBorder="1" applyAlignment="1">
      <alignment horizontal="center" vertical="center"/>
    </xf>
    <xf numFmtId="164" fontId="46" fillId="10" borderId="47" xfId="1" applyNumberFormat="1" applyFont="1" applyFill="1" applyBorder="1" applyAlignment="1">
      <alignment horizontal="center" vertical="center"/>
    </xf>
    <xf numFmtId="0" fontId="26" fillId="2" borderId="45" xfId="1" applyFont="1" applyFill="1" applyBorder="1" applyAlignment="1">
      <alignment horizontal="left" vertical="center" wrapText="1"/>
    </xf>
    <xf numFmtId="0" fontId="26" fillId="0" borderId="46" xfId="1" applyFont="1" applyBorder="1" applyAlignment="1">
      <alignment horizontal="left" vertical="center"/>
    </xf>
    <xf numFmtId="0" fontId="46" fillId="0" borderId="109" xfId="1" applyFont="1" applyBorder="1" applyAlignment="1" applyProtection="1">
      <alignment horizontal="center" vertical="center"/>
      <protection locked="0"/>
    </xf>
    <xf numFmtId="0" fontId="46" fillId="0" borderId="45" xfId="1" applyFont="1" applyBorder="1" applyAlignment="1" applyProtection="1">
      <alignment horizontal="center" vertical="center"/>
      <protection locked="0"/>
    </xf>
    <xf numFmtId="164" fontId="46" fillId="10" borderId="110" xfId="1" applyNumberFormat="1" applyFont="1" applyFill="1" applyBorder="1" applyAlignment="1">
      <alignment horizontal="center" vertical="center"/>
    </xf>
    <xf numFmtId="0" fontId="46" fillId="0" borderId="111" xfId="1" applyFont="1" applyBorder="1" applyAlignment="1" applyProtection="1">
      <alignment horizontal="center" vertical="center"/>
      <protection locked="0"/>
    </xf>
    <xf numFmtId="164" fontId="46" fillId="0" borderId="112" xfId="1" applyNumberFormat="1" applyFont="1" applyBorder="1" applyAlignment="1">
      <alignment horizontal="center" vertical="center"/>
    </xf>
    <xf numFmtId="164" fontId="46" fillId="10" borderId="109" xfId="1" applyNumberFormat="1" applyFont="1" applyFill="1" applyBorder="1" applyAlignment="1">
      <alignment horizontal="center" vertical="center"/>
    </xf>
    <xf numFmtId="164" fontId="46" fillId="10" borderId="45" xfId="1" applyNumberFormat="1" applyFont="1" applyFill="1" applyBorder="1" applyAlignment="1">
      <alignment horizontal="center" vertical="center"/>
    </xf>
    <xf numFmtId="164" fontId="46" fillId="10" borderId="113" xfId="1" applyNumberFormat="1" applyFont="1" applyFill="1" applyBorder="1" applyAlignment="1">
      <alignment horizontal="center" vertical="center"/>
    </xf>
    <xf numFmtId="0" fontId="26" fillId="0" borderId="114" xfId="1" applyFont="1" applyBorder="1" applyAlignment="1">
      <alignment horizontal="left" vertical="center"/>
    </xf>
    <xf numFmtId="0" fontId="26" fillId="0" borderId="1" xfId="1" applyFont="1" applyBorder="1" applyAlignment="1">
      <alignment horizontal="left" vertical="center"/>
    </xf>
    <xf numFmtId="0" fontId="26" fillId="0" borderId="45" xfId="1" applyFont="1" applyBorder="1" applyAlignment="1">
      <alignment horizontal="left" vertical="center" wrapText="1"/>
    </xf>
    <xf numFmtId="0" fontId="26" fillId="0" borderId="92" xfId="1" applyFont="1" applyBorder="1" applyAlignment="1">
      <alignment horizontal="left" vertical="center"/>
    </xf>
    <xf numFmtId="0" fontId="46" fillId="0" borderId="115" xfId="1" applyFont="1" applyBorder="1" applyAlignment="1" applyProtection="1">
      <alignment horizontal="center" vertical="center"/>
      <protection locked="0"/>
    </xf>
    <xf numFmtId="0" fontId="46" fillId="0" borderId="1" xfId="1" applyFont="1" applyBorder="1" applyAlignment="1" applyProtection="1">
      <alignment horizontal="center" vertical="center"/>
      <protection locked="0"/>
    </xf>
    <xf numFmtId="0" fontId="46" fillId="0" borderId="116" xfId="1" applyFont="1" applyBorder="1" applyAlignment="1" applyProtection="1">
      <alignment horizontal="center" vertical="center"/>
      <protection locked="0"/>
    </xf>
    <xf numFmtId="164" fontId="46" fillId="10" borderId="115" xfId="1" applyNumberFormat="1" applyFont="1" applyFill="1" applyBorder="1" applyAlignment="1">
      <alignment horizontal="center" vertical="center"/>
    </xf>
    <xf numFmtId="164" fontId="46" fillId="10" borderId="1" xfId="1" applyNumberFormat="1" applyFont="1" applyFill="1" applyBorder="1" applyAlignment="1">
      <alignment horizontal="center" vertical="center"/>
    </xf>
    <xf numFmtId="0" fontId="26" fillId="0" borderId="117" xfId="1" applyFont="1" applyBorder="1" applyAlignment="1">
      <alignment horizontal="left" vertical="center"/>
    </xf>
    <xf numFmtId="0" fontId="26" fillId="0" borderId="67" xfId="1" applyFont="1" applyBorder="1" applyAlignment="1">
      <alignment horizontal="left" vertical="center"/>
    </xf>
    <xf numFmtId="0" fontId="26" fillId="0" borderId="67" xfId="1" applyFont="1" applyBorder="1" applyAlignment="1">
      <alignment horizontal="left" vertical="center" wrapText="1"/>
    </xf>
    <xf numFmtId="0" fontId="26" fillId="0" borderId="118" xfId="1" applyFont="1" applyBorder="1" applyAlignment="1">
      <alignment horizontal="left" vertical="center"/>
    </xf>
    <xf numFmtId="0" fontId="26" fillId="2" borderId="67" xfId="1" applyFont="1" applyFill="1" applyBorder="1" applyAlignment="1">
      <alignment horizontal="left" vertical="center" wrapText="1"/>
    </xf>
    <xf numFmtId="0" fontId="26" fillId="0" borderId="1" xfId="1" applyFont="1" applyBorder="1" applyAlignment="1">
      <alignment horizontal="left" vertical="center" wrapText="1"/>
    </xf>
    <xf numFmtId="0" fontId="26" fillId="2" borderId="1" xfId="1" applyFont="1" applyFill="1" applyBorder="1" applyAlignment="1">
      <alignment horizontal="left" vertical="center" wrapText="1"/>
    </xf>
    <xf numFmtId="0" fontId="26" fillId="0" borderId="119" xfId="1" applyFont="1" applyBorder="1" applyAlignment="1">
      <alignment horizontal="left" vertical="center"/>
    </xf>
    <xf numFmtId="0" fontId="26" fillId="0" borderId="120" xfId="1" applyFont="1" applyBorder="1" applyAlignment="1">
      <alignment horizontal="left" vertical="center"/>
    </xf>
    <xf numFmtId="0" fontId="26" fillId="0" borderId="120" xfId="1" applyFont="1" applyBorder="1" applyAlignment="1">
      <alignment horizontal="left" vertical="center" wrapText="1"/>
    </xf>
    <xf numFmtId="0" fontId="26" fillId="0" borderId="121" xfId="1" applyFont="1" applyBorder="1" applyAlignment="1">
      <alignment horizontal="left" vertical="center"/>
    </xf>
    <xf numFmtId="164" fontId="47" fillId="10" borderId="122" xfId="1" applyNumberFormat="1" applyFont="1" applyFill="1" applyBorder="1" applyAlignment="1">
      <alignment horizontal="center" vertical="center"/>
    </xf>
    <xf numFmtId="164" fontId="47" fillId="10" borderId="120" xfId="1" applyNumberFormat="1" applyFont="1" applyFill="1" applyBorder="1" applyAlignment="1">
      <alignment horizontal="center" vertical="center"/>
    </xf>
    <xf numFmtId="164" fontId="46" fillId="10" borderId="122" xfId="1" applyNumberFormat="1" applyFont="1" applyFill="1" applyBorder="1" applyAlignment="1">
      <alignment horizontal="center" vertical="center"/>
    </xf>
    <xf numFmtId="164" fontId="46" fillId="10" borderId="120" xfId="1" applyNumberFormat="1" applyFont="1" applyFill="1" applyBorder="1" applyAlignment="1">
      <alignment horizontal="center" vertical="center"/>
    </xf>
    <xf numFmtId="164" fontId="46" fillId="10" borderId="121" xfId="1" applyNumberFormat="1" applyFont="1" applyFill="1" applyBorder="1" applyAlignment="1">
      <alignment horizontal="center" vertical="center"/>
    </xf>
    <xf numFmtId="0" fontId="47" fillId="0" borderId="115" xfId="1" applyFont="1" applyBorder="1" applyAlignment="1" applyProtection="1">
      <alignment horizontal="center" vertical="center"/>
      <protection locked="0"/>
    </xf>
    <xf numFmtId="0" fontId="47" fillId="0" borderId="1" xfId="1" applyFont="1" applyBorder="1" applyAlignment="1" applyProtection="1">
      <alignment horizontal="center" vertical="center"/>
      <protection locked="0"/>
    </xf>
    <xf numFmtId="0" fontId="47" fillId="0" borderId="116" xfId="1" applyFont="1" applyBorder="1" applyAlignment="1" applyProtection="1">
      <alignment horizontal="center" vertical="center"/>
      <protection locked="0"/>
    </xf>
    <xf numFmtId="0" fontId="26" fillId="0" borderId="53" xfId="1" applyFont="1" applyBorder="1" applyAlignment="1">
      <alignment horizontal="left" vertical="center"/>
    </xf>
    <xf numFmtId="0" fontId="47" fillId="0" borderId="123" xfId="1" applyFont="1" applyBorder="1" applyAlignment="1" applyProtection="1">
      <alignment horizontal="center" vertical="center"/>
      <protection locked="0"/>
    </xf>
    <xf numFmtId="0" fontId="47" fillId="0" borderId="67" xfId="1" applyFont="1" applyBorder="1" applyAlignment="1" applyProtection="1">
      <alignment horizontal="center" vertical="center"/>
      <protection locked="0"/>
    </xf>
    <xf numFmtId="0" fontId="47" fillId="0" borderId="124" xfId="1" applyFont="1" applyBorder="1" applyAlignment="1" applyProtection="1">
      <alignment horizontal="center" vertical="center"/>
      <protection locked="0"/>
    </xf>
    <xf numFmtId="164" fontId="46" fillId="10" borderId="123" xfId="1" applyNumberFormat="1" applyFont="1" applyFill="1" applyBorder="1" applyAlignment="1">
      <alignment horizontal="center" vertical="center"/>
    </xf>
    <xf numFmtId="164" fontId="46" fillId="10" borderId="67" xfId="1" applyNumberFormat="1" applyFont="1" applyFill="1" applyBorder="1" applyAlignment="1">
      <alignment horizontal="center" vertical="center"/>
    </xf>
    <xf numFmtId="164" fontId="46" fillId="10" borderId="125" xfId="1" applyNumberFormat="1" applyFont="1" applyFill="1" applyBorder="1" applyAlignment="1">
      <alignment horizontal="center" vertical="center"/>
    </xf>
    <xf numFmtId="0" fontId="26" fillId="0" borderId="126" xfId="1" applyFont="1" applyBorder="1" applyAlignment="1">
      <alignment horizontal="left" vertical="center"/>
    </xf>
    <xf numFmtId="0" fontId="46" fillId="0" borderId="123" xfId="1" applyFont="1" applyBorder="1" applyAlignment="1" applyProtection="1">
      <alignment horizontal="center" vertical="center"/>
      <protection locked="0"/>
    </xf>
    <xf numFmtId="0" fontId="46" fillId="0" borderId="67" xfId="1" applyFont="1" applyBorder="1" applyAlignment="1" applyProtection="1">
      <alignment horizontal="center" vertical="center"/>
      <protection locked="0"/>
    </xf>
    <xf numFmtId="0" fontId="26" fillId="0" borderId="127" xfId="1" applyFont="1" applyBorder="1" applyAlignment="1">
      <alignment horizontal="left" vertical="center"/>
    </xf>
    <xf numFmtId="0" fontId="26" fillId="0" borderId="126" xfId="1" applyFont="1" applyBorder="1" applyAlignment="1">
      <alignment horizontal="left" vertical="center" wrapText="1"/>
    </xf>
    <xf numFmtId="0" fontId="47" fillId="0" borderId="128" xfId="1" applyFont="1" applyBorder="1" applyAlignment="1" applyProtection="1">
      <alignment horizontal="center" vertical="center"/>
      <protection locked="0"/>
    </xf>
    <xf numFmtId="0" fontId="47" fillId="0" borderId="53" xfId="1" applyFont="1" applyBorder="1" applyAlignment="1" applyProtection="1">
      <alignment horizontal="center" vertical="center"/>
      <protection locked="0"/>
    </xf>
    <xf numFmtId="0" fontId="47" fillId="0" borderId="129" xfId="1" applyFont="1" applyBorder="1" applyAlignment="1" applyProtection="1">
      <alignment horizontal="center" vertical="center"/>
      <protection locked="0"/>
    </xf>
    <xf numFmtId="164" fontId="46" fillId="10" borderId="128" xfId="1" applyNumberFormat="1" applyFont="1" applyFill="1" applyBorder="1" applyAlignment="1">
      <alignment horizontal="center" vertical="center"/>
    </xf>
    <xf numFmtId="164" fontId="46" fillId="10" borderId="53" xfId="1" applyNumberFormat="1" applyFont="1" applyFill="1" applyBorder="1" applyAlignment="1">
      <alignment horizontal="center" vertical="center"/>
    </xf>
    <xf numFmtId="164" fontId="46" fillId="10" borderId="130" xfId="1" applyNumberFormat="1" applyFont="1" applyFill="1" applyBorder="1" applyAlignment="1">
      <alignment horizontal="center" vertical="center"/>
    </xf>
    <xf numFmtId="0" fontId="26" fillId="0" borderId="131" xfId="1" applyFont="1" applyBorder="1" applyAlignment="1">
      <alignment horizontal="left" vertical="center"/>
    </xf>
    <xf numFmtId="0" fontId="26" fillId="0" borderId="113" xfId="1" applyFont="1" applyBorder="1" applyAlignment="1">
      <alignment horizontal="left" vertical="center"/>
    </xf>
    <xf numFmtId="0" fontId="47" fillId="0" borderId="109" xfId="1" applyFont="1" applyBorder="1" applyAlignment="1" applyProtection="1">
      <alignment horizontal="center" vertical="center"/>
      <protection locked="0"/>
    </xf>
    <xf numFmtId="0" fontId="47" fillId="0" borderId="45" xfId="1" applyFont="1" applyBorder="1" applyAlignment="1" applyProtection="1">
      <alignment horizontal="center" vertical="center"/>
      <protection locked="0"/>
    </xf>
    <xf numFmtId="0" fontId="47" fillId="0" borderId="111" xfId="1" applyFont="1" applyBorder="1" applyAlignment="1" applyProtection="1">
      <alignment horizontal="center" vertical="center"/>
      <protection locked="0"/>
    </xf>
    <xf numFmtId="0" fontId="46" fillId="0" borderId="53" xfId="1" applyFont="1" applyBorder="1" applyAlignment="1" applyProtection="1">
      <alignment horizontal="center" vertical="center"/>
      <protection locked="0"/>
    </xf>
    <xf numFmtId="0" fontId="26" fillId="0" borderId="132" xfId="1" applyFont="1" applyBorder="1" applyAlignment="1">
      <alignment horizontal="left" vertical="center"/>
    </xf>
    <xf numFmtId="0" fontId="26" fillId="0" borderId="53" xfId="1" applyFont="1" applyBorder="1" applyAlignment="1">
      <alignment horizontal="left" vertical="center" wrapText="1"/>
    </xf>
    <xf numFmtId="0" fontId="26" fillId="2" borderId="126" xfId="1" applyFont="1" applyFill="1" applyBorder="1" applyAlignment="1">
      <alignment horizontal="left" vertical="center" wrapText="1"/>
    </xf>
    <xf numFmtId="0" fontId="26" fillId="0" borderId="133" xfId="1" applyFont="1" applyBorder="1" applyAlignment="1">
      <alignment horizontal="left" vertical="center"/>
    </xf>
    <xf numFmtId="0" fontId="47" fillId="0" borderId="134" xfId="1" applyFont="1" applyBorder="1" applyAlignment="1" applyProtection="1">
      <alignment horizontal="center" vertical="center"/>
      <protection locked="0"/>
    </xf>
    <xf numFmtId="0" fontId="47" fillId="0" borderId="135" xfId="1" applyFont="1" applyBorder="1" applyAlignment="1" applyProtection="1">
      <alignment horizontal="center" vertical="center"/>
      <protection locked="0"/>
    </xf>
    <xf numFmtId="0" fontId="47" fillId="0" borderId="126" xfId="1" applyFont="1" applyBorder="1" applyAlignment="1" applyProtection="1">
      <alignment horizontal="center" vertical="center"/>
      <protection locked="0"/>
    </xf>
    <xf numFmtId="0" fontId="26" fillId="0" borderId="110" xfId="1" applyFont="1" applyBorder="1" applyAlignment="1">
      <alignment horizontal="left" vertical="center"/>
    </xf>
    <xf numFmtId="0" fontId="26" fillId="0" borderId="136" xfId="1" applyFont="1" applyBorder="1" applyAlignment="1">
      <alignment horizontal="left" vertical="center"/>
    </xf>
    <xf numFmtId="0" fontId="48" fillId="0" borderId="137" xfId="1" applyFont="1" applyBorder="1" applyAlignment="1" applyProtection="1">
      <alignment horizontal="center" vertical="center"/>
      <protection locked="0"/>
    </xf>
    <xf numFmtId="0" fontId="48" fillId="0" borderId="138" xfId="1" applyFont="1" applyBorder="1" applyAlignment="1" applyProtection="1">
      <alignment horizontal="center" vertical="center"/>
      <protection locked="0"/>
    </xf>
    <xf numFmtId="0" fontId="48" fillId="0" borderId="139" xfId="1" applyFont="1" applyBorder="1" applyAlignment="1" applyProtection="1">
      <alignment horizontal="center" vertical="center"/>
      <protection locked="0"/>
    </xf>
    <xf numFmtId="0" fontId="26" fillId="2" borderId="53" xfId="1" applyFont="1" applyFill="1" applyBorder="1" applyAlignment="1">
      <alignment horizontal="left" vertical="center" wrapText="1"/>
    </xf>
    <xf numFmtId="0" fontId="46" fillId="0" borderId="128" xfId="1" applyFont="1" applyBorder="1" applyAlignment="1" applyProtection="1">
      <alignment horizontal="center" vertical="center"/>
      <protection locked="0"/>
    </xf>
    <xf numFmtId="0" fontId="46" fillId="0" borderId="124" xfId="1" applyFont="1" applyBorder="1" applyAlignment="1" applyProtection="1">
      <alignment horizontal="center" vertical="center"/>
      <protection locked="0"/>
    </xf>
    <xf numFmtId="0" fontId="26" fillId="0" borderId="140" xfId="1" applyFont="1" applyBorder="1" applyAlignment="1">
      <alignment horizontal="left" vertical="center"/>
    </xf>
    <xf numFmtId="0" fontId="26" fillId="2" borderId="50" xfId="1" applyFont="1" applyFill="1" applyBorder="1" applyAlignment="1">
      <alignment horizontal="left" vertical="center" wrapText="1"/>
    </xf>
    <xf numFmtId="0" fontId="26" fillId="0" borderId="50" xfId="1" applyFont="1" applyBorder="1" applyAlignment="1">
      <alignment horizontal="left" vertical="center"/>
    </xf>
    <xf numFmtId="0" fontId="26" fillId="0" borderId="125" xfId="1" applyFont="1" applyBorder="1" applyAlignment="1">
      <alignment horizontal="left" vertical="center"/>
    </xf>
    <xf numFmtId="0" fontId="46" fillId="0" borderId="129" xfId="1" applyFont="1" applyBorder="1" applyAlignment="1" applyProtection="1">
      <alignment horizontal="center" vertical="center"/>
      <protection locked="0"/>
    </xf>
    <xf numFmtId="0" fontId="26" fillId="0" borderId="49" xfId="1" applyFont="1" applyBorder="1" applyAlignment="1">
      <alignment horizontal="left" vertical="center"/>
    </xf>
    <xf numFmtId="0" fontId="26" fillId="0" borderId="130" xfId="1" applyFont="1" applyBorder="1" applyAlignment="1">
      <alignment horizontal="left" vertical="center"/>
    </xf>
    <xf numFmtId="0" fontId="26" fillId="0" borderId="48" xfId="1" applyFont="1" applyBorder="1" applyAlignment="1">
      <alignment horizontal="left" vertical="center"/>
    </xf>
    <xf numFmtId="0" fontId="26" fillId="0" borderId="41" xfId="1" applyFont="1" applyBorder="1" applyAlignment="1">
      <alignment horizontal="left" vertical="center"/>
    </xf>
    <xf numFmtId="0" fontId="26" fillId="0" borderId="42" xfId="1" applyFont="1" applyBorder="1" applyAlignment="1">
      <alignment horizontal="left" vertical="center"/>
    </xf>
    <xf numFmtId="0" fontId="26" fillId="0" borderId="42" xfId="1" applyFont="1" applyBorder="1" applyAlignment="1">
      <alignment horizontal="left" vertical="center" wrapText="1"/>
    </xf>
    <xf numFmtId="0" fontId="26" fillId="0" borderId="54" xfId="1" applyFont="1" applyBorder="1" applyAlignment="1">
      <alignment horizontal="left" vertical="center"/>
    </xf>
    <xf numFmtId="0" fontId="7" fillId="0" borderId="141" xfId="1" applyFont="1" applyBorder="1" applyAlignment="1">
      <alignment vertical="center"/>
    </xf>
    <xf numFmtId="0" fontId="7" fillId="0" borderId="142" xfId="1" applyFont="1" applyBorder="1" applyAlignment="1">
      <alignment vertical="center"/>
    </xf>
    <xf numFmtId="0" fontId="7" fillId="0" borderId="143" xfId="1" applyFont="1" applyBorder="1" applyAlignment="1">
      <alignment vertical="center"/>
    </xf>
    <xf numFmtId="164" fontId="47" fillId="11" borderId="144" xfId="1" applyNumberFormat="1" applyFont="1" applyFill="1" applyBorder="1" applyAlignment="1">
      <alignment horizontal="center" vertical="center"/>
    </xf>
    <xf numFmtId="164" fontId="47" fillId="11" borderId="145" xfId="1" applyNumberFormat="1" applyFont="1" applyFill="1" applyBorder="1" applyAlignment="1">
      <alignment horizontal="center" vertical="center"/>
    </xf>
    <xf numFmtId="164" fontId="47" fillId="11" borderId="146" xfId="1" applyNumberFormat="1" applyFont="1" applyFill="1" applyBorder="1" applyAlignment="1">
      <alignment horizontal="center" vertical="center"/>
    </xf>
    <xf numFmtId="164" fontId="47" fillId="11" borderId="147" xfId="1" applyNumberFormat="1" applyFont="1" applyFill="1" applyBorder="1" applyAlignment="1">
      <alignment horizontal="center" vertical="center"/>
    </xf>
    <xf numFmtId="164" fontId="47" fillId="0" borderId="112" xfId="1" applyNumberFormat="1" applyFont="1" applyBorder="1" applyAlignment="1">
      <alignment horizontal="center" vertical="center"/>
    </xf>
    <xf numFmtId="164" fontId="47" fillId="11" borderId="148" xfId="1" applyNumberFormat="1" applyFont="1" applyFill="1" applyBorder="1" applyAlignment="1">
      <alignment horizontal="center" vertical="center"/>
    </xf>
    <xf numFmtId="0" fontId="26" fillId="0" borderId="120" xfId="3" applyFont="1" applyBorder="1" applyAlignment="1">
      <alignment horizontal="left" vertical="center" wrapText="1"/>
    </xf>
    <xf numFmtId="0" fontId="47" fillId="0" borderId="149" xfId="1" applyFont="1" applyBorder="1" applyAlignment="1" applyProtection="1">
      <alignment horizontal="center" vertical="center"/>
      <protection locked="0"/>
    </xf>
    <xf numFmtId="0" fontId="46" fillId="0" borderId="150" xfId="1" applyFont="1" applyBorder="1" applyAlignment="1" applyProtection="1">
      <alignment horizontal="center" vertical="center"/>
      <protection locked="0"/>
    </xf>
    <xf numFmtId="0" fontId="46" fillId="0" borderId="151" xfId="1" applyFont="1" applyBorder="1" applyAlignment="1" applyProtection="1">
      <alignment horizontal="center" vertical="center"/>
      <protection locked="0"/>
    </xf>
    <xf numFmtId="0" fontId="46" fillId="0" borderId="152" xfId="1" applyFont="1" applyBorder="1" applyAlignment="1" applyProtection="1">
      <alignment horizontal="center" vertical="center"/>
      <protection locked="0"/>
    </xf>
    <xf numFmtId="0" fontId="48" fillId="0" borderId="153" xfId="1" applyFont="1" applyBorder="1" applyAlignment="1" applyProtection="1">
      <alignment horizontal="center" vertical="center"/>
      <protection locked="0"/>
    </xf>
    <xf numFmtId="0" fontId="48" fillId="0" borderId="151" xfId="1" applyFont="1" applyBorder="1" applyAlignment="1" applyProtection="1">
      <alignment horizontal="center" vertical="center"/>
      <protection locked="0"/>
    </xf>
    <xf numFmtId="0" fontId="48" fillId="0" borderId="150" xfId="1" applyFont="1" applyBorder="1" applyAlignment="1" applyProtection="1">
      <alignment horizontal="center" vertical="center"/>
      <protection locked="0"/>
    </xf>
    <xf numFmtId="0" fontId="48" fillId="0" borderId="152" xfId="1" applyFont="1" applyBorder="1" applyAlignment="1" applyProtection="1">
      <alignment horizontal="center" vertical="center"/>
      <protection locked="0"/>
    </xf>
    <xf numFmtId="0" fontId="26" fillId="0" borderId="120" xfId="3" applyFont="1" applyBorder="1" applyAlignment="1">
      <alignment vertical="center" wrapText="1"/>
    </xf>
    <xf numFmtId="0" fontId="26" fillId="0" borderId="154" xfId="1" applyFont="1" applyBorder="1" applyAlignment="1">
      <alignment horizontal="left" vertical="center" wrapText="1"/>
    </xf>
    <xf numFmtId="164" fontId="47" fillId="0" borderId="109" xfId="1" applyNumberFormat="1" applyFont="1" applyBorder="1" applyAlignment="1" applyProtection="1">
      <alignment horizontal="center" vertical="center"/>
      <protection locked="0"/>
    </xf>
    <xf numFmtId="164" fontId="47" fillId="0" borderId="45" xfId="1" applyNumberFormat="1" applyFont="1" applyBorder="1" applyAlignment="1" applyProtection="1">
      <alignment horizontal="center" vertical="center"/>
      <protection locked="0"/>
    </xf>
    <xf numFmtId="164" fontId="47" fillId="0" borderId="111" xfId="1" applyNumberFormat="1" applyFont="1" applyBorder="1" applyAlignment="1" applyProtection="1">
      <alignment horizontal="center" vertical="center"/>
      <protection locked="0"/>
    </xf>
    <xf numFmtId="0" fontId="26" fillId="0" borderId="131" xfId="3" applyFont="1" applyBorder="1" applyAlignment="1">
      <alignment vertical="center" wrapText="1"/>
    </xf>
    <xf numFmtId="165" fontId="46" fillId="0" borderId="155" xfId="4" applyFont="1" applyBorder="1" applyAlignment="1" applyProtection="1">
      <alignment horizontal="center" vertical="center"/>
      <protection locked="0"/>
    </xf>
    <xf numFmtId="165" fontId="46" fillId="0" borderId="156" xfId="4" applyFont="1" applyBorder="1" applyAlignment="1" applyProtection="1">
      <alignment horizontal="center" vertical="center"/>
      <protection locked="0"/>
    </xf>
    <xf numFmtId="0" fontId="46" fillId="0" borderId="157" xfId="1" applyFont="1" applyBorder="1" applyAlignment="1" applyProtection="1">
      <alignment horizontal="center" vertical="center"/>
      <protection locked="0"/>
    </xf>
    <xf numFmtId="0" fontId="46" fillId="0" borderId="158" xfId="1" applyFont="1" applyBorder="1" applyAlignment="1" applyProtection="1">
      <alignment horizontal="center" vertical="center"/>
      <protection locked="0"/>
    </xf>
    <xf numFmtId="165" fontId="46" fillId="0" borderId="159" xfId="4" applyFont="1" applyBorder="1" applyAlignment="1" applyProtection="1">
      <alignment horizontal="center" vertical="center"/>
      <protection locked="0"/>
    </xf>
    <xf numFmtId="164" fontId="46" fillId="10" borderId="160" xfId="1" applyNumberFormat="1" applyFont="1" applyFill="1" applyBorder="1" applyAlignment="1">
      <alignment horizontal="center" vertical="center"/>
    </xf>
    <xf numFmtId="0" fontId="46" fillId="0" borderId="160" xfId="1" applyFont="1" applyBorder="1" applyAlignment="1" applyProtection="1">
      <alignment horizontal="center" vertical="center"/>
      <protection locked="0"/>
    </xf>
    <xf numFmtId="0" fontId="46" fillId="0" borderId="161" xfId="1" applyFont="1" applyBorder="1" applyAlignment="1" applyProtection="1">
      <alignment horizontal="center" vertical="center"/>
      <protection locked="0"/>
    </xf>
    <xf numFmtId="165" fontId="48" fillId="0" borderId="153" xfId="4" applyFont="1" applyBorder="1" applyAlignment="1" applyProtection="1">
      <alignment horizontal="center" vertical="center"/>
      <protection locked="0"/>
    </xf>
    <xf numFmtId="165" fontId="48" fillId="0" borderId="151" xfId="4" applyFont="1" applyBorder="1" applyAlignment="1" applyProtection="1">
      <alignment horizontal="center" vertical="center"/>
      <protection locked="0"/>
    </xf>
    <xf numFmtId="165" fontId="48" fillId="0" borderId="152" xfId="4" applyFont="1" applyBorder="1" applyAlignment="1" applyProtection="1">
      <alignment horizontal="center" vertical="center"/>
      <protection locked="0"/>
    </xf>
    <xf numFmtId="0" fontId="46" fillId="0" borderId="162" xfId="1" applyFont="1" applyBorder="1" applyAlignment="1" applyProtection="1">
      <alignment horizontal="center" vertical="center"/>
      <protection locked="0"/>
    </xf>
    <xf numFmtId="164" fontId="46" fillId="10" borderId="157" xfId="1" applyNumberFormat="1" applyFont="1" applyFill="1" applyBorder="1" applyAlignment="1">
      <alignment horizontal="center" vertical="center"/>
    </xf>
    <xf numFmtId="164" fontId="46" fillId="10" borderId="158" xfId="1" applyNumberFormat="1" applyFont="1" applyFill="1" applyBorder="1" applyAlignment="1">
      <alignment horizontal="center" vertical="center"/>
    </xf>
    <xf numFmtId="164" fontId="46" fillId="10" borderId="163" xfId="1" applyNumberFormat="1" applyFont="1" applyFill="1" applyBorder="1" applyAlignment="1">
      <alignment horizontal="center" vertical="center"/>
    </xf>
    <xf numFmtId="0" fontId="47" fillId="0" borderId="164" xfId="1" applyFont="1" applyBorder="1" applyAlignment="1" applyProtection="1">
      <alignment horizontal="center" vertical="center"/>
      <protection locked="0"/>
    </xf>
    <xf numFmtId="0" fontId="47" fillId="0" borderId="138" xfId="1" applyFont="1" applyBorder="1" applyAlignment="1" applyProtection="1">
      <alignment horizontal="center" vertical="center"/>
      <protection locked="0"/>
    </xf>
    <xf numFmtId="0" fontId="7" fillId="0" borderId="7" xfId="1" applyFont="1" applyBorder="1" applyAlignment="1">
      <alignment horizontal="right" vertical="center" wrapText="1"/>
    </xf>
    <xf numFmtId="0" fontId="7" fillId="0" borderId="8" xfId="1" applyFont="1" applyBorder="1" applyAlignment="1">
      <alignment horizontal="right" vertical="center" wrapText="1"/>
    </xf>
    <xf numFmtId="0" fontId="7" fillId="0" borderId="165" xfId="1" applyFont="1" applyBorder="1" applyAlignment="1">
      <alignment horizontal="right" vertical="center" wrapText="1"/>
    </xf>
    <xf numFmtId="164" fontId="46" fillId="11" borderId="147" xfId="1" applyNumberFormat="1" applyFont="1" applyFill="1" applyBorder="1" applyAlignment="1">
      <alignment horizontal="center" vertical="center"/>
    </xf>
    <xf numFmtId="164" fontId="46" fillId="11" borderId="145" xfId="1" applyNumberFormat="1" applyFont="1" applyFill="1" applyBorder="1" applyAlignment="1">
      <alignment horizontal="center" vertical="center"/>
    </xf>
    <xf numFmtId="164" fontId="46" fillId="11" borderId="144" xfId="1" applyNumberFormat="1" applyFont="1" applyFill="1" applyBorder="1" applyAlignment="1">
      <alignment horizontal="center" vertical="center"/>
    </xf>
    <xf numFmtId="164" fontId="46" fillId="11" borderId="148" xfId="1" applyNumberFormat="1" applyFont="1" applyFill="1" applyBorder="1" applyAlignment="1">
      <alignment horizontal="center" vertical="center"/>
    </xf>
    <xf numFmtId="0" fontId="2" fillId="0" borderId="0" xfId="1" applyFont="1" applyAlignment="1" applyProtection="1">
      <alignment horizontal="left"/>
      <protection locked="0"/>
    </xf>
    <xf numFmtId="0" fontId="2" fillId="0" borderId="0" xfId="1" applyFont="1" applyAlignment="1" applyProtection="1">
      <alignment horizontal="left" vertical="center"/>
      <protection locked="0"/>
    </xf>
    <xf numFmtId="164" fontId="50" fillId="4" borderId="32" xfId="1" applyNumberFormat="1" applyFont="1" applyFill="1" applyBorder="1" applyAlignment="1">
      <alignment horizontal="right" vertical="center"/>
    </xf>
    <xf numFmtId="164" fontId="50" fillId="4" borderId="2" xfId="1" applyNumberFormat="1" applyFont="1" applyFill="1" applyBorder="1" applyAlignment="1">
      <alignment horizontal="right" vertical="center"/>
    </xf>
    <xf numFmtId="164" fontId="50" fillId="4" borderId="2" xfId="1" applyNumberFormat="1" applyFont="1" applyFill="1" applyBorder="1" applyAlignment="1">
      <alignment horizontal="right" vertical="center"/>
    </xf>
    <xf numFmtId="164" fontId="46" fillId="10" borderId="166" xfId="1" applyNumberFormat="1" applyFont="1" applyFill="1" applyBorder="1" applyAlignment="1">
      <alignment horizontal="center" vertical="center" wrapText="1"/>
    </xf>
    <xf numFmtId="0" fontId="26" fillId="0" borderId="0" xfId="1" applyFont="1" applyAlignment="1">
      <alignment horizontal="left" vertical="center"/>
    </xf>
    <xf numFmtId="0" fontId="51" fillId="0" borderId="0" xfId="1" applyFont="1"/>
    <xf numFmtId="0" fontId="52" fillId="0" borderId="0" xfId="1" applyFont="1"/>
  </cellXfs>
  <cellStyles count="5">
    <cellStyle name="Excel Built-in Normal" xfId="4" xr:uid="{63D09AA4-C676-4635-B335-86BC995983DD}"/>
    <cellStyle name="Normal" xfId="0" builtinId="0"/>
    <cellStyle name="Normal 2" xfId="1" xr:uid="{34D5E387-3F81-4B6B-9F15-A5E8C2200E3B}"/>
    <cellStyle name="Normal 2 2" xfId="2" xr:uid="{DAF41733-CC00-490E-A0A0-EBDD039BD868}"/>
    <cellStyle name="Normal_Hoja2" xfId="3" xr:uid="{77C0BCBA-0F0D-4127-B517-64347844589C}"/>
  </cellStyles>
  <dxfs count="2">
    <dxf>
      <fill>
        <patternFill>
          <bgColor indexed="22"/>
        </patternFill>
      </fill>
    </dxf>
    <dxf>
      <fill>
        <patternFill>
          <bgColor indexed="22"/>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9F27D2C1-B220-4558-ABF9-2180151FD79C}"/>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285750</xdr:colOff>
      <xdr:row>4</xdr:row>
      <xdr:rowOff>304800</xdr:rowOff>
    </xdr:to>
    <xdr:pic>
      <xdr:nvPicPr>
        <xdr:cNvPr id="3" name="5 Imagen">
          <a:extLst>
            <a:ext uri="{FF2B5EF4-FFF2-40B4-BE49-F238E27FC236}">
              <a16:creationId xmlns:a16="http://schemas.microsoft.com/office/drawing/2014/main" id="{D9317A4F-4D66-4A9E-9CC1-2A2FBAABA4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1D55DBB1-A65A-4878-B10A-4850D08B0E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733425</xdr:colOff>
      <xdr:row>3</xdr:row>
      <xdr:rowOff>161925</xdr:rowOff>
    </xdr:to>
    <xdr:pic>
      <xdr:nvPicPr>
        <xdr:cNvPr id="2" name="7 Imagen">
          <a:extLst>
            <a:ext uri="{FF2B5EF4-FFF2-40B4-BE49-F238E27FC236}">
              <a16:creationId xmlns:a16="http://schemas.microsoft.com/office/drawing/2014/main" id="{0B44B01A-63EC-4605-9792-E6E98FA5CB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73367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8</xdr:col>
      <xdr:colOff>0</xdr:colOff>
      <xdr:row>0</xdr:row>
      <xdr:rowOff>0</xdr:rowOff>
    </xdr:from>
    <xdr:ext cx="9124950" cy="781111"/>
    <xdr:sp macro="" textlink="">
      <xdr:nvSpPr>
        <xdr:cNvPr id="3" name="1 CuadroTexto">
          <a:extLst>
            <a:ext uri="{FF2B5EF4-FFF2-40B4-BE49-F238E27FC236}">
              <a16:creationId xmlns:a16="http://schemas.microsoft.com/office/drawing/2014/main" id="{058EC40C-89AE-4099-94D8-DA3A9D6B53BD}"/>
            </a:ext>
          </a:extLst>
        </xdr:cNvPr>
        <xdr:cNvSpPr txBox="1"/>
      </xdr:nvSpPr>
      <xdr:spPr>
        <a:xfrm>
          <a:off x="5743575" y="0"/>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52</xdr:col>
      <xdr:colOff>2830</xdr:colOff>
      <xdr:row>0</xdr:row>
      <xdr:rowOff>0</xdr:rowOff>
    </xdr:from>
    <xdr:ext cx="9348978" cy="781111"/>
    <xdr:sp macro="" textlink="">
      <xdr:nvSpPr>
        <xdr:cNvPr id="4" name="2 CuadroTexto">
          <a:extLst>
            <a:ext uri="{FF2B5EF4-FFF2-40B4-BE49-F238E27FC236}">
              <a16:creationId xmlns:a16="http://schemas.microsoft.com/office/drawing/2014/main" id="{B4EAB5B5-10D9-41C6-A395-2DE0D3D814F0}"/>
            </a:ext>
          </a:extLst>
        </xdr:cNvPr>
        <xdr:cNvSpPr txBox="1"/>
      </xdr:nvSpPr>
      <xdr:spPr>
        <a:xfrm>
          <a:off x="15976255" y="0"/>
          <a:ext cx="9348978"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51405-DC23-43C7-9AC4-9DBB8D7BD38B}">
  <dimension ref="A3:W149"/>
  <sheetViews>
    <sheetView tabSelected="1" view="pageBreakPreview" topLeftCell="A64" zoomScale="68" zoomScaleNormal="70" zoomScaleSheetLayoutView="68" workbookViewId="0">
      <selection activeCell="I147" sqref="I147:V147"/>
    </sheetView>
  </sheetViews>
  <sheetFormatPr baseColWidth="10" defaultRowHeight="15" x14ac:dyDescent="0.25"/>
  <cols>
    <col min="1" max="1" width="15.125" style="6" customWidth="1"/>
    <col min="2" max="2" width="15.25" style="6" customWidth="1"/>
    <col min="3" max="3" width="29.25" style="6" customWidth="1"/>
    <col min="4" max="4" width="29" style="6" customWidth="1"/>
    <col min="5" max="5" width="15.75" style="6" hidden="1" customWidth="1"/>
    <col min="6" max="6" width="12.125" style="6" hidden="1" customWidth="1"/>
    <col min="7" max="18" width="6.5" style="6" customWidth="1"/>
    <col min="19" max="19" width="0.625" style="6" customWidth="1"/>
    <col min="20" max="23" width="6.5" style="6" customWidth="1"/>
    <col min="24" max="256" width="11" style="6"/>
    <col min="257" max="257" width="15.125" style="6" customWidth="1"/>
    <col min="258" max="258" width="15.25" style="6" customWidth="1"/>
    <col min="259" max="259" width="29.25" style="6" customWidth="1"/>
    <col min="260" max="260" width="29" style="6" customWidth="1"/>
    <col min="261" max="262" width="0" style="6" hidden="1" customWidth="1"/>
    <col min="263" max="274" width="6.5" style="6" customWidth="1"/>
    <col min="275" max="275" width="0.625" style="6" customWidth="1"/>
    <col min="276" max="279" width="6.5" style="6" customWidth="1"/>
    <col min="280" max="512" width="11" style="6"/>
    <col min="513" max="513" width="15.125" style="6" customWidth="1"/>
    <col min="514" max="514" width="15.25" style="6" customWidth="1"/>
    <col min="515" max="515" width="29.25" style="6" customWidth="1"/>
    <col min="516" max="516" width="29" style="6" customWidth="1"/>
    <col min="517" max="518" width="0" style="6" hidden="1" customWidth="1"/>
    <col min="519" max="530" width="6.5" style="6" customWidth="1"/>
    <col min="531" max="531" width="0.625" style="6" customWidth="1"/>
    <col min="532" max="535" width="6.5" style="6" customWidth="1"/>
    <col min="536" max="768" width="11" style="6"/>
    <col min="769" max="769" width="15.125" style="6" customWidth="1"/>
    <col min="770" max="770" width="15.25" style="6" customWidth="1"/>
    <col min="771" max="771" width="29.25" style="6" customWidth="1"/>
    <col min="772" max="772" width="29" style="6" customWidth="1"/>
    <col min="773" max="774" width="0" style="6" hidden="1" customWidth="1"/>
    <col min="775" max="786" width="6.5" style="6" customWidth="1"/>
    <col min="787" max="787" width="0.625" style="6" customWidth="1"/>
    <col min="788" max="791" width="6.5" style="6" customWidth="1"/>
    <col min="792" max="1024" width="11" style="6"/>
    <col min="1025" max="1025" width="15.125" style="6" customWidth="1"/>
    <col min="1026" max="1026" width="15.25" style="6" customWidth="1"/>
    <col min="1027" max="1027" width="29.25" style="6" customWidth="1"/>
    <col min="1028" max="1028" width="29" style="6" customWidth="1"/>
    <col min="1029" max="1030" width="0" style="6" hidden="1" customWidth="1"/>
    <col min="1031" max="1042" width="6.5" style="6" customWidth="1"/>
    <col min="1043" max="1043" width="0.625" style="6" customWidth="1"/>
    <col min="1044" max="1047" width="6.5" style="6" customWidth="1"/>
    <col min="1048" max="1280" width="11" style="6"/>
    <col min="1281" max="1281" width="15.125" style="6" customWidth="1"/>
    <col min="1282" max="1282" width="15.25" style="6" customWidth="1"/>
    <col min="1283" max="1283" width="29.25" style="6" customWidth="1"/>
    <col min="1284" max="1284" width="29" style="6" customWidth="1"/>
    <col min="1285" max="1286" width="0" style="6" hidden="1" customWidth="1"/>
    <col min="1287" max="1298" width="6.5" style="6" customWidth="1"/>
    <col min="1299" max="1299" width="0.625" style="6" customWidth="1"/>
    <col min="1300" max="1303" width="6.5" style="6" customWidth="1"/>
    <col min="1304" max="1536" width="11" style="6"/>
    <col min="1537" max="1537" width="15.125" style="6" customWidth="1"/>
    <col min="1538" max="1538" width="15.25" style="6" customWidth="1"/>
    <col min="1539" max="1539" width="29.25" style="6" customWidth="1"/>
    <col min="1540" max="1540" width="29" style="6" customWidth="1"/>
    <col min="1541" max="1542" width="0" style="6" hidden="1" customWidth="1"/>
    <col min="1543" max="1554" width="6.5" style="6" customWidth="1"/>
    <col min="1555" max="1555" width="0.625" style="6" customWidth="1"/>
    <col min="1556" max="1559" width="6.5" style="6" customWidth="1"/>
    <col min="1560" max="1792" width="11" style="6"/>
    <col min="1793" max="1793" width="15.125" style="6" customWidth="1"/>
    <col min="1794" max="1794" width="15.25" style="6" customWidth="1"/>
    <col min="1795" max="1795" width="29.25" style="6" customWidth="1"/>
    <col min="1796" max="1796" width="29" style="6" customWidth="1"/>
    <col min="1797" max="1798" width="0" style="6" hidden="1" customWidth="1"/>
    <col min="1799" max="1810" width="6.5" style="6" customWidth="1"/>
    <col min="1811" max="1811" width="0.625" style="6" customWidth="1"/>
    <col min="1812" max="1815" width="6.5" style="6" customWidth="1"/>
    <col min="1816" max="2048" width="11" style="6"/>
    <col min="2049" max="2049" width="15.125" style="6" customWidth="1"/>
    <col min="2050" max="2050" width="15.25" style="6" customWidth="1"/>
    <col min="2051" max="2051" width="29.25" style="6" customWidth="1"/>
    <col min="2052" max="2052" width="29" style="6" customWidth="1"/>
    <col min="2053" max="2054" width="0" style="6" hidden="1" customWidth="1"/>
    <col min="2055" max="2066" width="6.5" style="6" customWidth="1"/>
    <col min="2067" max="2067" width="0.625" style="6" customWidth="1"/>
    <col min="2068" max="2071" width="6.5" style="6" customWidth="1"/>
    <col min="2072" max="2304" width="11" style="6"/>
    <col min="2305" max="2305" width="15.125" style="6" customWidth="1"/>
    <col min="2306" max="2306" width="15.25" style="6" customWidth="1"/>
    <col min="2307" max="2307" width="29.25" style="6" customWidth="1"/>
    <col min="2308" max="2308" width="29" style="6" customWidth="1"/>
    <col min="2309" max="2310" width="0" style="6" hidden="1" customWidth="1"/>
    <col min="2311" max="2322" width="6.5" style="6" customWidth="1"/>
    <col min="2323" max="2323" width="0.625" style="6" customWidth="1"/>
    <col min="2324" max="2327" width="6.5" style="6" customWidth="1"/>
    <col min="2328" max="2560" width="11" style="6"/>
    <col min="2561" max="2561" width="15.125" style="6" customWidth="1"/>
    <col min="2562" max="2562" width="15.25" style="6" customWidth="1"/>
    <col min="2563" max="2563" width="29.25" style="6" customWidth="1"/>
    <col min="2564" max="2564" width="29" style="6" customWidth="1"/>
    <col min="2565" max="2566" width="0" style="6" hidden="1" customWidth="1"/>
    <col min="2567" max="2578" width="6.5" style="6" customWidth="1"/>
    <col min="2579" max="2579" width="0.625" style="6" customWidth="1"/>
    <col min="2580" max="2583" width="6.5" style="6" customWidth="1"/>
    <col min="2584" max="2816" width="11" style="6"/>
    <col min="2817" max="2817" width="15.125" style="6" customWidth="1"/>
    <col min="2818" max="2818" width="15.25" style="6" customWidth="1"/>
    <col min="2819" max="2819" width="29.25" style="6" customWidth="1"/>
    <col min="2820" max="2820" width="29" style="6" customWidth="1"/>
    <col min="2821" max="2822" width="0" style="6" hidden="1" customWidth="1"/>
    <col min="2823" max="2834" width="6.5" style="6" customWidth="1"/>
    <col min="2835" max="2835" width="0.625" style="6" customWidth="1"/>
    <col min="2836" max="2839" width="6.5" style="6" customWidth="1"/>
    <col min="2840" max="3072" width="11" style="6"/>
    <col min="3073" max="3073" width="15.125" style="6" customWidth="1"/>
    <col min="3074" max="3074" width="15.25" style="6" customWidth="1"/>
    <col min="3075" max="3075" width="29.25" style="6" customWidth="1"/>
    <col min="3076" max="3076" width="29" style="6" customWidth="1"/>
    <col min="3077" max="3078" width="0" style="6" hidden="1" customWidth="1"/>
    <col min="3079" max="3090" width="6.5" style="6" customWidth="1"/>
    <col min="3091" max="3091" width="0.625" style="6" customWidth="1"/>
    <col min="3092" max="3095" width="6.5" style="6" customWidth="1"/>
    <col min="3096" max="3328" width="11" style="6"/>
    <col min="3329" max="3329" width="15.125" style="6" customWidth="1"/>
    <col min="3330" max="3330" width="15.25" style="6" customWidth="1"/>
    <col min="3331" max="3331" width="29.25" style="6" customWidth="1"/>
    <col min="3332" max="3332" width="29" style="6" customWidth="1"/>
    <col min="3333" max="3334" width="0" style="6" hidden="1" customWidth="1"/>
    <col min="3335" max="3346" width="6.5" style="6" customWidth="1"/>
    <col min="3347" max="3347" width="0.625" style="6" customWidth="1"/>
    <col min="3348" max="3351" width="6.5" style="6" customWidth="1"/>
    <col min="3352" max="3584" width="11" style="6"/>
    <col min="3585" max="3585" width="15.125" style="6" customWidth="1"/>
    <col min="3586" max="3586" width="15.25" style="6" customWidth="1"/>
    <col min="3587" max="3587" width="29.25" style="6" customWidth="1"/>
    <col min="3588" max="3588" width="29" style="6" customWidth="1"/>
    <col min="3589" max="3590" width="0" style="6" hidden="1" customWidth="1"/>
    <col min="3591" max="3602" width="6.5" style="6" customWidth="1"/>
    <col min="3603" max="3603" width="0.625" style="6" customWidth="1"/>
    <col min="3604" max="3607" width="6.5" style="6" customWidth="1"/>
    <col min="3608" max="3840" width="11" style="6"/>
    <col min="3841" max="3841" width="15.125" style="6" customWidth="1"/>
    <col min="3842" max="3842" width="15.25" style="6" customWidth="1"/>
    <col min="3843" max="3843" width="29.25" style="6" customWidth="1"/>
    <col min="3844" max="3844" width="29" style="6" customWidth="1"/>
    <col min="3845" max="3846" width="0" style="6" hidden="1" customWidth="1"/>
    <col min="3847" max="3858" width="6.5" style="6" customWidth="1"/>
    <col min="3859" max="3859" width="0.625" style="6" customWidth="1"/>
    <col min="3860" max="3863" width="6.5" style="6" customWidth="1"/>
    <col min="3864" max="4096" width="11" style="6"/>
    <col min="4097" max="4097" width="15.125" style="6" customWidth="1"/>
    <col min="4098" max="4098" width="15.25" style="6" customWidth="1"/>
    <col min="4099" max="4099" width="29.25" style="6" customWidth="1"/>
    <col min="4100" max="4100" width="29" style="6" customWidth="1"/>
    <col min="4101" max="4102" width="0" style="6" hidden="1" customWidth="1"/>
    <col min="4103" max="4114" width="6.5" style="6" customWidth="1"/>
    <col min="4115" max="4115" width="0.625" style="6" customWidth="1"/>
    <col min="4116" max="4119" width="6.5" style="6" customWidth="1"/>
    <col min="4120" max="4352" width="11" style="6"/>
    <col min="4353" max="4353" width="15.125" style="6" customWidth="1"/>
    <col min="4354" max="4354" width="15.25" style="6" customWidth="1"/>
    <col min="4355" max="4355" width="29.25" style="6" customWidth="1"/>
    <col min="4356" max="4356" width="29" style="6" customWidth="1"/>
    <col min="4357" max="4358" width="0" style="6" hidden="1" customWidth="1"/>
    <col min="4359" max="4370" width="6.5" style="6" customWidth="1"/>
    <col min="4371" max="4371" width="0.625" style="6" customWidth="1"/>
    <col min="4372" max="4375" width="6.5" style="6" customWidth="1"/>
    <col min="4376" max="4608" width="11" style="6"/>
    <col min="4609" max="4609" width="15.125" style="6" customWidth="1"/>
    <col min="4610" max="4610" width="15.25" style="6" customWidth="1"/>
    <col min="4611" max="4611" width="29.25" style="6" customWidth="1"/>
    <col min="4612" max="4612" width="29" style="6" customWidth="1"/>
    <col min="4613" max="4614" width="0" style="6" hidden="1" customWidth="1"/>
    <col min="4615" max="4626" width="6.5" style="6" customWidth="1"/>
    <col min="4627" max="4627" width="0.625" style="6" customWidth="1"/>
    <col min="4628" max="4631" width="6.5" style="6" customWidth="1"/>
    <col min="4632" max="4864" width="11" style="6"/>
    <col min="4865" max="4865" width="15.125" style="6" customWidth="1"/>
    <col min="4866" max="4866" width="15.25" style="6" customWidth="1"/>
    <col min="4867" max="4867" width="29.25" style="6" customWidth="1"/>
    <col min="4868" max="4868" width="29" style="6" customWidth="1"/>
    <col min="4869" max="4870" width="0" style="6" hidden="1" customWidth="1"/>
    <col min="4871" max="4882" width="6.5" style="6" customWidth="1"/>
    <col min="4883" max="4883" width="0.625" style="6" customWidth="1"/>
    <col min="4884" max="4887" width="6.5" style="6" customWidth="1"/>
    <col min="4888" max="5120" width="11" style="6"/>
    <col min="5121" max="5121" width="15.125" style="6" customWidth="1"/>
    <col min="5122" max="5122" width="15.25" style="6" customWidth="1"/>
    <col min="5123" max="5123" width="29.25" style="6" customWidth="1"/>
    <col min="5124" max="5124" width="29" style="6" customWidth="1"/>
    <col min="5125" max="5126" width="0" style="6" hidden="1" customWidth="1"/>
    <col min="5127" max="5138" width="6.5" style="6" customWidth="1"/>
    <col min="5139" max="5139" width="0.625" style="6" customWidth="1"/>
    <col min="5140" max="5143" width="6.5" style="6" customWidth="1"/>
    <col min="5144" max="5376" width="11" style="6"/>
    <col min="5377" max="5377" width="15.125" style="6" customWidth="1"/>
    <col min="5378" max="5378" width="15.25" style="6" customWidth="1"/>
    <col min="5379" max="5379" width="29.25" style="6" customWidth="1"/>
    <col min="5380" max="5380" width="29" style="6" customWidth="1"/>
    <col min="5381" max="5382" width="0" style="6" hidden="1" customWidth="1"/>
    <col min="5383" max="5394" width="6.5" style="6" customWidth="1"/>
    <col min="5395" max="5395" width="0.625" style="6" customWidth="1"/>
    <col min="5396" max="5399" width="6.5" style="6" customWidth="1"/>
    <col min="5400" max="5632" width="11" style="6"/>
    <col min="5633" max="5633" width="15.125" style="6" customWidth="1"/>
    <col min="5634" max="5634" width="15.25" style="6" customWidth="1"/>
    <col min="5635" max="5635" width="29.25" style="6" customWidth="1"/>
    <col min="5636" max="5636" width="29" style="6" customWidth="1"/>
    <col min="5637" max="5638" width="0" style="6" hidden="1" customWidth="1"/>
    <col min="5639" max="5650" width="6.5" style="6" customWidth="1"/>
    <col min="5651" max="5651" width="0.625" style="6" customWidth="1"/>
    <col min="5652" max="5655" width="6.5" style="6" customWidth="1"/>
    <col min="5656" max="5888" width="11" style="6"/>
    <col min="5889" max="5889" width="15.125" style="6" customWidth="1"/>
    <col min="5890" max="5890" width="15.25" style="6" customWidth="1"/>
    <col min="5891" max="5891" width="29.25" style="6" customWidth="1"/>
    <col min="5892" max="5892" width="29" style="6" customWidth="1"/>
    <col min="5893" max="5894" width="0" style="6" hidden="1" customWidth="1"/>
    <col min="5895" max="5906" width="6.5" style="6" customWidth="1"/>
    <col min="5907" max="5907" width="0.625" style="6" customWidth="1"/>
    <col min="5908" max="5911" width="6.5" style="6" customWidth="1"/>
    <col min="5912" max="6144" width="11" style="6"/>
    <col min="6145" max="6145" width="15.125" style="6" customWidth="1"/>
    <col min="6146" max="6146" width="15.25" style="6" customWidth="1"/>
    <col min="6147" max="6147" width="29.25" style="6" customWidth="1"/>
    <col min="6148" max="6148" width="29" style="6" customWidth="1"/>
    <col min="6149" max="6150" width="0" style="6" hidden="1" customWidth="1"/>
    <col min="6151" max="6162" width="6.5" style="6" customWidth="1"/>
    <col min="6163" max="6163" width="0.625" style="6" customWidth="1"/>
    <col min="6164" max="6167" width="6.5" style="6" customWidth="1"/>
    <col min="6168" max="6400" width="11" style="6"/>
    <col min="6401" max="6401" width="15.125" style="6" customWidth="1"/>
    <col min="6402" max="6402" width="15.25" style="6" customWidth="1"/>
    <col min="6403" max="6403" width="29.25" style="6" customWidth="1"/>
    <col min="6404" max="6404" width="29" style="6" customWidth="1"/>
    <col min="6405" max="6406" width="0" style="6" hidden="1" customWidth="1"/>
    <col min="6407" max="6418" width="6.5" style="6" customWidth="1"/>
    <col min="6419" max="6419" width="0.625" style="6" customWidth="1"/>
    <col min="6420" max="6423" width="6.5" style="6" customWidth="1"/>
    <col min="6424" max="6656" width="11" style="6"/>
    <col min="6657" max="6657" width="15.125" style="6" customWidth="1"/>
    <col min="6658" max="6658" width="15.25" style="6" customWidth="1"/>
    <col min="6659" max="6659" width="29.25" style="6" customWidth="1"/>
    <col min="6660" max="6660" width="29" style="6" customWidth="1"/>
    <col min="6661" max="6662" width="0" style="6" hidden="1" customWidth="1"/>
    <col min="6663" max="6674" width="6.5" style="6" customWidth="1"/>
    <col min="6675" max="6675" width="0.625" style="6" customWidth="1"/>
    <col min="6676" max="6679" width="6.5" style="6" customWidth="1"/>
    <col min="6680" max="6912" width="11" style="6"/>
    <col min="6913" max="6913" width="15.125" style="6" customWidth="1"/>
    <col min="6914" max="6914" width="15.25" style="6" customWidth="1"/>
    <col min="6915" max="6915" width="29.25" style="6" customWidth="1"/>
    <col min="6916" max="6916" width="29" style="6" customWidth="1"/>
    <col min="6917" max="6918" width="0" style="6" hidden="1" customWidth="1"/>
    <col min="6919" max="6930" width="6.5" style="6" customWidth="1"/>
    <col min="6931" max="6931" width="0.625" style="6" customWidth="1"/>
    <col min="6932" max="6935" width="6.5" style="6" customWidth="1"/>
    <col min="6936" max="7168" width="11" style="6"/>
    <col min="7169" max="7169" width="15.125" style="6" customWidth="1"/>
    <col min="7170" max="7170" width="15.25" style="6" customWidth="1"/>
    <col min="7171" max="7171" width="29.25" style="6" customWidth="1"/>
    <col min="7172" max="7172" width="29" style="6" customWidth="1"/>
    <col min="7173" max="7174" width="0" style="6" hidden="1" customWidth="1"/>
    <col min="7175" max="7186" width="6.5" style="6" customWidth="1"/>
    <col min="7187" max="7187" width="0.625" style="6" customWidth="1"/>
    <col min="7188" max="7191" width="6.5" style="6" customWidth="1"/>
    <col min="7192" max="7424" width="11" style="6"/>
    <col min="7425" max="7425" width="15.125" style="6" customWidth="1"/>
    <col min="7426" max="7426" width="15.25" style="6" customWidth="1"/>
    <col min="7427" max="7427" width="29.25" style="6" customWidth="1"/>
    <col min="7428" max="7428" width="29" style="6" customWidth="1"/>
    <col min="7429" max="7430" width="0" style="6" hidden="1" customWidth="1"/>
    <col min="7431" max="7442" width="6.5" style="6" customWidth="1"/>
    <col min="7443" max="7443" width="0.625" style="6" customWidth="1"/>
    <col min="7444" max="7447" width="6.5" style="6" customWidth="1"/>
    <col min="7448" max="7680" width="11" style="6"/>
    <col min="7681" max="7681" width="15.125" style="6" customWidth="1"/>
    <col min="7682" max="7682" width="15.25" style="6" customWidth="1"/>
    <col min="7683" max="7683" width="29.25" style="6" customWidth="1"/>
    <col min="7684" max="7684" width="29" style="6" customWidth="1"/>
    <col min="7685" max="7686" width="0" style="6" hidden="1" customWidth="1"/>
    <col min="7687" max="7698" width="6.5" style="6" customWidth="1"/>
    <col min="7699" max="7699" width="0.625" style="6" customWidth="1"/>
    <col min="7700" max="7703" width="6.5" style="6" customWidth="1"/>
    <col min="7704" max="7936" width="11" style="6"/>
    <col min="7937" max="7937" width="15.125" style="6" customWidth="1"/>
    <col min="7938" max="7938" width="15.25" style="6" customWidth="1"/>
    <col min="7939" max="7939" width="29.25" style="6" customWidth="1"/>
    <col min="7940" max="7940" width="29" style="6" customWidth="1"/>
    <col min="7941" max="7942" width="0" style="6" hidden="1" customWidth="1"/>
    <col min="7943" max="7954" width="6.5" style="6" customWidth="1"/>
    <col min="7955" max="7955" width="0.625" style="6" customWidth="1"/>
    <col min="7956" max="7959" width="6.5" style="6" customWidth="1"/>
    <col min="7960" max="8192" width="11" style="6"/>
    <col min="8193" max="8193" width="15.125" style="6" customWidth="1"/>
    <col min="8194" max="8194" width="15.25" style="6" customWidth="1"/>
    <col min="8195" max="8195" width="29.25" style="6" customWidth="1"/>
    <col min="8196" max="8196" width="29" style="6" customWidth="1"/>
    <col min="8197" max="8198" width="0" style="6" hidden="1" customWidth="1"/>
    <col min="8199" max="8210" width="6.5" style="6" customWidth="1"/>
    <col min="8211" max="8211" width="0.625" style="6" customWidth="1"/>
    <col min="8212" max="8215" width="6.5" style="6" customWidth="1"/>
    <col min="8216" max="8448" width="11" style="6"/>
    <col min="8449" max="8449" width="15.125" style="6" customWidth="1"/>
    <col min="8450" max="8450" width="15.25" style="6" customWidth="1"/>
    <col min="8451" max="8451" width="29.25" style="6" customWidth="1"/>
    <col min="8452" max="8452" width="29" style="6" customWidth="1"/>
    <col min="8453" max="8454" width="0" style="6" hidden="1" customWidth="1"/>
    <col min="8455" max="8466" width="6.5" style="6" customWidth="1"/>
    <col min="8467" max="8467" width="0.625" style="6" customWidth="1"/>
    <col min="8468" max="8471" width="6.5" style="6" customWidth="1"/>
    <col min="8472" max="8704" width="11" style="6"/>
    <col min="8705" max="8705" width="15.125" style="6" customWidth="1"/>
    <col min="8706" max="8706" width="15.25" style="6" customWidth="1"/>
    <col min="8707" max="8707" width="29.25" style="6" customWidth="1"/>
    <col min="8708" max="8708" width="29" style="6" customWidth="1"/>
    <col min="8709" max="8710" width="0" style="6" hidden="1" customWidth="1"/>
    <col min="8711" max="8722" width="6.5" style="6" customWidth="1"/>
    <col min="8723" max="8723" width="0.625" style="6" customWidth="1"/>
    <col min="8724" max="8727" width="6.5" style="6" customWidth="1"/>
    <col min="8728" max="8960" width="11" style="6"/>
    <col min="8961" max="8961" width="15.125" style="6" customWidth="1"/>
    <col min="8962" max="8962" width="15.25" style="6" customWidth="1"/>
    <col min="8963" max="8963" width="29.25" style="6" customWidth="1"/>
    <col min="8964" max="8964" width="29" style="6" customWidth="1"/>
    <col min="8965" max="8966" width="0" style="6" hidden="1" customWidth="1"/>
    <col min="8967" max="8978" width="6.5" style="6" customWidth="1"/>
    <col min="8979" max="8979" width="0.625" style="6" customWidth="1"/>
    <col min="8980" max="8983" width="6.5" style="6" customWidth="1"/>
    <col min="8984" max="9216" width="11" style="6"/>
    <col min="9217" max="9217" width="15.125" style="6" customWidth="1"/>
    <col min="9218" max="9218" width="15.25" style="6" customWidth="1"/>
    <col min="9219" max="9219" width="29.25" style="6" customWidth="1"/>
    <col min="9220" max="9220" width="29" style="6" customWidth="1"/>
    <col min="9221" max="9222" width="0" style="6" hidden="1" customWidth="1"/>
    <col min="9223" max="9234" width="6.5" style="6" customWidth="1"/>
    <col min="9235" max="9235" width="0.625" style="6" customWidth="1"/>
    <col min="9236" max="9239" width="6.5" style="6" customWidth="1"/>
    <col min="9240" max="9472" width="11" style="6"/>
    <col min="9473" max="9473" width="15.125" style="6" customWidth="1"/>
    <col min="9474" max="9474" width="15.25" style="6" customWidth="1"/>
    <col min="9475" max="9475" width="29.25" style="6" customWidth="1"/>
    <col min="9476" max="9476" width="29" style="6" customWidth="1"/>
    <col min="9477" max="9478" width="0" style="6" hidden="1" customWidth="1"/>
    <col min="9479" max="9490" width="6.5" style="6" customWidth="1"/>
    <col min="9491" max="9491" width="0.625" style="6" customWidth="1"/>
    <col min="9492" max="9495" width="6.5" style="6" customWidth="1"/>
    <col min="9496" max="9728" width="11" style="6"/>
    <col min="9729" max="9729" width="15.125" style="6" customWidth="1"/>
    <col min="9730" max="9730" width="15.25" style="6" customWidth="1"/>
    <col min="9731" max="9731" width="29.25" style="6" customWidth="1"/>
    <col min="9732" max="9732" width="29" style="6" customWidth="1"/>
    <col min="9733" max="9734" width="0" style="6" hidden="1" customWidth="1"/>
    <col min="9735" max="9746" width="6.5" style="6" customWidth="1"/>
    <col min="9747" max="9747" width="0.625" style="6" customWidth="1"/>
    <col min="9748" max="9751" width="6.5" style="6" customWidth="1"/>
    <col min="9752" max="9984" width="11" style="6"/>
    <col min="9985" max="9985" width="15.125" style="6" customWidth="1"/>
    <col min="9986" max="9986" width="15.25" style="6" customWidth="1"/>
    <col min="9987" max="9987" width="29.25" style="6" customWidth="1"/>
    <col min="9988" max="9988" width="29" style="6" customWidth="1"/>
    <col min="9989" max="9990" width="0" style="6" hidden="1" customWidth="1"/>
    <col min="9991" max="10002" width="6.5" style="6" customWidth="1"/>
    <col min="10003" max="10003" width="0.625" style="6" customWidth="1"/>
    <col min="10004" max="10007" width="6.5" style="6" customWidth="1"/>
    <col min="10008" max="10240" width="11" style="6"/>
    <col min="10241" max="10241" width="15.125" style="6" customWidth="1"/>
    <col min="10242" max="10242" width="15.25" style="6" customWidth="1"/>
    <col min="10243" max="10243" width="29.25" style="6" customWidth="1"/>
    <col min="10244" max="10244" width="29" style="6" customWidth="1"/>
    <col min="10245" max="10246" width="0" style="6" hidden="1" customWidth="1"/>
    <col min="10247" max="10258" width="6.5" style="6" customWidth="1"/>
    <col min="10259" max="10259" width="0.625" style="6" customWidth="1"/>
    <col min="10260" max="10263" width="6.5" style="6" customWidth="1"/>
    <col min="10264" max="10496" width="11" style="6"/>
    <col min="10497" max="10497" width="15.125" style="6" customWidth="1"/>
    <col min="10498" max="10498" width="15.25" style="6" customWidth="1"/>
    <col min="10499" max="10499" width="29.25" style="6" customWidth="1"/>
    <col min="10500" max="10500" width="29" style="6" customWidth="1"/>
    <col min="10501" max="10502" width="0" style="6" hidden="1" customWidth="1"/>
    <col min="10503" max="10514" width="6.5" style="6" customWidth="1"/>
    <col min="10515" max="10515" width="0.625" style="6" customWidth="1"/>
    <col min="10516" max="10519" width="6.5" style="6" customWidth="1"/>
    <col min="10520" max="10752" width="11" style="6"/>
    <col min="10753" max="10753" width="15.125" style="6" customWidth="1"/>
    <col min="10754" max="10754" width="15.25" style="6" customWidth="1"/>
    <col min="10755" max="10755" width="29.25" style="6" customWidth="1"/>
    <col min="10756" max="10756" width="29" style="6" customWidth="1"/>
    <col min="10757" max="10758" width="0" style="6" hidden="1" customWidth="1"/>
    <col min="10759" max="10770" width="6.5" style="6" customWidth="1"/>
    <col min="10771" max="10771" width="0.625" style="6" customWidth="1"/>
    <col min="10772" max="10775" width="6.5" style="6" customWidth="1"/>
    <col min="10776" max="11008" width="11" style="6"/>
    <col min="11009" max="11009" width="15.125" style="6" customWidth="1"/>
    <col min="11010" max="11010" width="15.25" style="6" customWidth="1"/>
    <col min="11011" max="11011" width="29.25" style="6" customWidth="1"/>
    <col min="11012" max="11012" width="29" style="6" customWidth="1"/>
    <col min="11013" max="11014" width="0" style="6" hidden="1" customWidth="1"/>
    <col min="11015" max="11026" width="6.5" style="6" customWidth="1"/>
    <col min="11027" max="11027" width="0.625" style="6" customWidth="1"/>
    <col min="11028" max="11031" width="6.5" style="6" customWidth="1"/>
    <col min="11032" max="11264" width="11" style="6"/>
    <col min="11265" max="11265" width="15.125" style="6" customWidth="1"/>
    <col min="11266" max="11266" width="15.25" style="6" customWidth="1"/>
    <col min="11267" max="11267" width="29.25" style="6" customWidth="1"/>
    <col min="11268" max="11268" width="29" style="6" customWidth="1"/>
    <col min="11269" max="11270" width="0" style="6" hidden="1" customWidth="1"/>
    <col min="11271" max="11282" width="6.5" style="6" customWidth="1"/>
    <col min="11283" max="11283" width="0.625" style="6" customWidth="1"/>
    <col min="11284" max="11287" width="6.5" style="6" customWidth="1"/>
    <col min="11288" max="11520" width="11" style="6"/>
    <col min="11521" max="11521" width="15.125" style="6" customWidth="1"/>
    <col min="11522" max="11522" width="15.25" style="6" customWidth="1"/>
    <col min="11523" max="11523" width="29.25" style="6" customWidth="1"/>
    <col min="11524" max="11524" width="29" style="6" customWidth="1"/>
    <col min="11525" max="11526" width="0" style="6" hidden="1" customWidth="1"/>
    <col min="11527" max="11538" width="6.5" style="6" customWidth="1"/>
    <col min="11539" max="11539" width="0.625" style="6" customWidth="1"/>
    <col min="11540" max="11543" width="6.5" style="6" customWidth="1"/>
    <col min="11544" max="11776" width="11" style="6"/>
    <col min="11777" max="11777" width="15.125" style="6" customWidth="1"/>
    <col min="11778" max="11778" width="15.25" style="6" customWidth="1"/>
    <col min="11779" max="11779" width="29.25" style="6" customWidth="1"/>
    <col min="11780" max="11780" width="29" style="6" customWidth="1"/>
    <col min="11781" max="11782" width="0" style="6" hidden="1" customWidth="1"/>
    <col min="11783" max="11794" width="6.5" style="6" customWidth="1"/>
    <col min="11795" max="11795" width="0.625" style="6" customWidth="1"/>
    <col min="11796" max="11799" width="6.5" style="6" customWidth="1"/>
    <col min="11800" max="12032" width="11" style="6"/>
    <col min="12033" max="12033" width="15.125" style="6" customWidth="1"/>
    <col min="12034" max="12034" width="15.25" style="6" customWidth="1"/>
    <col min="12035" max="12035" width="29.25" style="6" customWidth="1"/>
    <col min="12036" max="12036" width="29" style="6" customWidth="1"/>
    <col min="12037" max="12038" width="0" style="6" hidden="1" customWidth="1"/>
    <col min="12039" max="12050" width="6.5" style="6" customWidth="1"/>
    <col min="12051" max="12051" width="0.625" style="6" customWidth="1"/>
    <col min="12052" max="12055" width="6.5" style="6" customWidth="1"/>
    <col min="12056" max="12288" width="11" style="6"/>
    <col min="12289" max="12289" width="15.125" style="6" customWidth="1"/>
    <col min="12290" max="12290" width="15.25" style="6" customWidth="1"/>
    <col min="12291" max="12291" width="29.25" style="6" customWidth="1"/>
    <col min="12292" max="12292" width="29" style="6" customWidth="1"/>
    <col min="12293" max="12294" width="0" style="6" hidden="1" customWidth="1"/>
    <col min="12295" max="12306" width="6.5" style="6" customWidth="1"/>
    <col min="12307" max="12307" width="0.625" style="6" customWidth="1"/>
    <col min="12308" max="12311" width="6.5" style="6" customWidth="1"/>
    <col min="12312" max="12544" width="11" style="6"/>
    <col min="12545" max="12545" width="15.125" style="6" customWidth="1"/>
    <col min="12546" max="12546" width="15.25" style="6" customWidth="1"/>
    <col min="12547" max="12547" width="29.25" style="6" customWidth="1"/>
    <col min="12548" max="12548" width="29" style="6" customWidth="1"/>
    <col min="12549" max="12550" width="0" style="6" hidden="1" customWidth="1"/>
    <col min="12551" max="12562" width="6.5" style="6" customWidth="1"/>
    <col min="12563" max="12563" width="0.625" style="6" customWidth="1"/>
    <col min="12564" max="12567" width="6.5" style="6" customWidth="1"/>
    <col min="12568" max="12800" width="11" style="6"/>
    <col min="12801" max="12801" width="15.125" style="6" customWidth="1"/>
    <col min="12802" max="12802" width="15.25" style="6" customWidth="1"/>
    <col min="12803" max="12803" width="29.25" style="6" customWidth="1"/>
    <col min="12804" max="12804" width="29" style="6" customWidth="1"/>
    <col min="12805" max="12806" width="0" style="6" hidden="1" customWidth="1"/>
    <col min="12807" max="12818" width="6.5" style="6" customWidth="1"/>
    <col min="12819" max="12819" width="0.625" style="6" customWidth="1"/>
    <col min="12820" max="12823" width="6.5" style="6" customWidth="1"/>
    <col min="12824" max="13056" width="11" style="6"/>
    <col min="13057" max="13057" width="15.125" style="6" customWidth="1"/>
    <col min="13058" max="13058" width="15.25" style="6" customWidth="1"/>
    <col min="13059" max="13059" width="29.25" style="6" customWidth="1"/>
    <col min="13060" max="13060" width="29" style="6" customWidth="1"/>
    <col min="13061" max="13062" width="0" style="6" hidden="1" customWidth="1"/>
    <col min="13063" max="13074" width="6.5" style="6" customWidth="1"/>
    <col min="13075" max="13075" width="0.625" style="6" customWidth="1"/>
    <col min="13076" max="13079" width="6.5" style="6" customWidth="1"/>
    <col min="13080" max="13312" width="11" style="6"/>
    <col min="13313" max="13313" width="15.125" style="6" customWidth="1"/>
    <col min="13314" max="13314" width="15.25" style="6" customWidth="1"/>
    <col min="13315" max="13315" width="29.25" style="6" customWidth="1"/>
    <col min="13316" max="13316" width="29" style="6" customWidth="1"/>
    <col min="13317" max="13318" width="0" style="6" hidden="1" customWidth="1"/>
    <col min="13319" max="13330" width="6.5" style="6" customWidth="1"/>
    <col min="13331" max="13331" width="0.625" style="6" customWidth="1"/>
    <col min="13332" max="13335" width="6.5" style="6" customWidth="1"/>
    <col min="13336" max="13568" width="11" style="6"/>
    <col min="13569" max="13569" width="15.125" style="6" customWidth="1"/>
    <col min="13570" max="13570" width="15.25" style="6" customWidth="1"/>
    <col min="13571" max="13571" width="29.25" style="6" customWidth="1"/>
    <col min="13572" max="13572" width="29" style="6" customWidth="1"/>
    <col min="13573" max="13574" width="0" style="6" hidden="1" customWidth="1"/>
    <col min="13575" max="13586" width="6.5" style="6" customWidth="1"/>
    <col min="13587" max="13587" width="0.625" style="6" customWidth="1"/>
    <col min="13588" max="13591" width="6.5" style="6" customWidth="1"/>
    <col min="13592" max="13824" width="11" style="6"/>
    <col min="13825" max="13825" width="15.125" style="6" customWidth="1"/>
    <col min="13826" max="13826" width="15.25" style="6" customWidth="1"/>
    <col min="13827" max="13827" width="29.25" style="6" customWidth="1"/>
    <col min="13828" max="13828" width="29" style="6" customWidth="1"/>
    <col min="13829" max="13830" width="0" style="6" hidden="1" customWidth="1"/>
    <col min="13831" max="13842" width="6.5" style="6" customWidth="1"/>
    <col min="13843" max="13843" width="0.625" style="6" customWidth="1"/>
    <col min="13844" max="13847" width="6.5" style="6" customWidth="1"/>
    <col min="13848" max="14080" width="11" style="6"/>
    <col min="14081" max="14081" width="15.125" style="6" customWidth="1"/>
    <col min="14082" max="14082" width="15.25" style="6" customWidth="1"/>
    <col min="14083" max="14083" width="29.25" style="6" customWidth="1"/>
    <col min="14084" max="14084" width="29" style="6" customWidth="1"/>
    <col min="14085" max="14086" width="0" style="6" hidden="1" customWidth="1"/>
    <col min="14087" max="14098" width="6.5" style="6" customWidth="1"/>
    <col min="14099" max="14099" width="0.625" style="6" customWidth="1"/>
    <col min="14100" max="14103" width="6.5" style="6" customWidth="1"/>
    <col min="14104" max="14336" width="11" style="6"/>
    <col min="14337" max="14337" width="15.125" style="6" customWidth="1"/>
    <col min="14338" max="14338" width="15.25" style="6" customWidth="1"/>
    <col min="14339" max="14339" width="29.25" style="6" customWidth="1"/>
    <col min="14340" max="14340" width="29" style="6" customWidth="1"/>
    <col min="14341" max="14342" width="0" style="6" hidden="1" customWidth="1"/>
    <col min="14343" max="14354" width="6.5" style="6" customWidth="1"/>
    <col min="14355" max="14355" width="0.625" style="6" customWidth="1"/>
    <col min="14356" max="14359" width="6.5" style="6" customWidth="1"/>
    <col min="14360" max="14592" width="11" style="6"/>
    <col min="14593" max="14593" width="15.125" style="6" customWidth="1"/>
    <col min="14594" max="14594" width="15.25" style="6" customWidth="1"/>
    <col min="14595" max="14595" width="29.25" style="6" customWidth="1"/>
    <col min="14596" max="14596" width="29" style="6" customWidth="1"/>
    <col min="14597" max="14598" width="0" style="6" hidden="1" customWidth="1"/>
    <col min="14599" max="14610" width="6.5" style="6" customWidth="1"/>
    <col min="14611" max="14611" width="0.625" style="6" customWidth="1"/>
    <col min="14612" max="14615" width="6.5" style="6" customWidth="1"/>
    <col min="14616" max="14848" width="11" style="6"/>
    <col min="14849" max="14849" width="15.125" style="6" customWidth="1"/>
    <col min="14850" max="14850" width="15.25" style="6" customWidth="1"/>
    <col min="14851" max="14851" width="29.25" style="6" customWidth="1"/>
    <col min="14852" max="14852" width="29" style="6" customWidth="1"/>
    <col min="14853" max="14854" width="0" style="6" hidden="1" customWidth="1"/>
    <col min="14855" max="14866" width="6.5" style="6" customWidth="1"/>
    <col min="14867" max="14867" width="0.625" style="6" customWidth="1"/>
    <col min="14868" max="14871" width="6.5" style="6" customWidth="1"/>
    <col min="14872" max="15104" width="11" style="6"/>
    <col min="15105" max="15105" width="15.125" style="6" customWidth="1"/>
    <col min="15106" max="15106" width="15.25" style="6" customWidth="1"/>
    <col min="15107" max="15107" width="29.25" style="6" customWidth="1"/>
    <col min="15108" max="15108" width="29" style="6" customWidth="1"/>
    <col min="15109" max="15110" width="0" style="6" hidden="1" customWidth="1"/>
    <col min="15111" max="15122" width="6.5" style="6" customWidth="1"/>
    <col min="15123" max="15123" width="0.625" style="6" customWidth="1"/>
    <col min="15124" max="15127" width="6.5" style="6" customWidth="1"/>
    <col min="15128" max="15360" width="11" style="6"/>
    <col min="15361" max="15361" width="15.125" style="6" customWidth="1"/>
    <col min="15362" max="15362" width="15.25" style="6" customWidth="1"/>
    <col min="15363" max="15363" width="29.25" style="6" customWidth="1"/>
    <col min="15364" max="15364" width="29" style="6" customWidth="1"/>
    <col min="15365" max="15366" width="0" style="6" hidden="1" customWidth="1"/>
    <col min="15367" max="15378" width="6.5" style="6" customWidth="1"/>
    <col min="15379" max="15379" width="0.625" style="6" customWidth="1"/>
    <col min="15380" max="15383" width="6.5" style="6" customWidth="1"/>
    <col min="15384" max="15616" width="11" style="6"/>
    <col min="15617" max="15617" width="15.125" style="6" customWidth="1"/>
    <col min="15618" max="15618" width="15.25" style="6" customWidth="1"/>
    <col min="15619" max="15619" width="29.25" style="6" customWidth="1"/>
    <col min="15620" max="15620" width="29" style="6" customWidth="1"/>
    <col min="15621" max="15622" width="0" style="6" hidden="1" customWidth="1"/>
    <col min="15623" max="15634" width="6.5" style="6" customWidth="1"/>
    <col min="15635" max="15635" width="0.625" style="6" customWidth="1"/>
    <col min="15636" max="15639" width="6.5" style="6" customWidth="1"/>
    <col min="15640" max="15872" width="11" style="6"/>
    <col min="15873" max="15873" width="15.125" style="6" customWidth="1"/>
    <col min="15874" max="15874" width="15.25" style="6" customWidth="1"/>
    <col min="15875" max="15875" width="29.25" style="6" customWidth="1"/>
    <col min="15876" max="15876" width="29" style="6" customWidth="1"/>
    <col min="15877" max="15878" width="0" style="6" hidden="1" customWidth="1"/>
    <col min="15879" max="15890" width="6.5" style="6" customWidth="1"/>
    <col min="15891" max="15891" width="0.625" style="6" customWidth="1"/>
    <col min="15892" max="15895" width="6.5" style="6" customWidth="1"/>
    <col min="15896" max="16128" width="11" style="6"/>
    <col min="16129" max="16129" width="15.125" style="6" customWidth="1"/>
    <col min="16130" max="16130" width="15.25" style="6" customWidth="1"/>
    <col min="16131" max="16131" width="29.25" style="6" customWidth="1"/>
    <col min="16132" max="16132" width="29" style="6" customWidth="1"/>
    <col min="16133" max="16134" width="0" style="6" hidden="1" customWidth="1"/>
    <col min="16135" max="16146" width="6.5" style="6" customWidth="1"/>
    <col min="16147" max="16147" width="0.625" style="6" customWidth="1"/>
    <col min="16148" max="16151" width="6.5" style="6" customWidth="1"/>
    <col min="16152" max="16384" width="11" style="6"/>
  </cols>
  <sheetData>
    <row r="3" spans="1:23" ht="15" customHeight="1" x14ac:dyDescent="0.25"/>
    <row r="4" spans="1:23" ht="15" customHeight="1" x14ac:dyDescent="0.25"/>
    <row r="5" spans="1:23" ht="24.75" customHeight="1" x14ac:dyDescent="0.25">
      <c r="D5" s="254"/>
      <c r="E5" s="254"/>
      <c r="F5" s="254"/>
      <c r="G5" s="254"/>
      <c r="H5" s="254"/>
      <c r="I5" s="254"/>
      <c r="J5" s="254"/>
      <c r="K5" s="254"/>
    </row>
    <row r="6" spans="1:23" ht="24.75" customHeight="1" x14ac:dyDescent="0.25">
      <c r="D6" s="255"/>
      <c r="E6" s="256" t="s">
        <v>712</v>
      </c>
      <c r="F6" s="256"/>
      <c r="G6" s="256"/>
      <c r="H6" s="255"/>
      <c r="I6" s="255"/>
      <c r="J6" s="255"/>
      <c r="K6" s="255"/>
    </row>
    <row r="7" spans="1:23" ht="18" customHeight="1" x14ac:dyDescent="0.25">
      <c r="A7" s="257"/>
      <c r="D7" s="256" t="s">
        <v>713</v>
      </c>
      <c r="E7" s="256"/>
      <c r="F7" s="256"/>
      <c r="G7" s="256"/>
      <c r="H7" s="256"/>
      <c r="I7" s="256"/>
      <c r="J7" s="256"/>
      <c r="K7" s="256"/>
      <c r="U7" s="13" t="s">
        <v>1</v>
      </c>
      <c r="V7" s="13"/>
    </row>
    <row r="8" spans="1:23" ht="16.5" customHeight="1" thickBot="1" x14ac:dyDescent="0.3">
      <c r="A8" s="258" t="s">
        <v>714</v>
      </c>
      <c r="B8" s="258"/>
      <c r="C8" s="259" t="s">
        <v>616</v>
      </c>
      <c r="D8" s="259"/>
      <c r="E8" s="260"/>
      <c r="F8" s="260"/>
      <c r="G8" s="260"/>
      <c r="O8" s="261" t="s">
        <v>6</v>
      </c>
      <c r="P8" s="262"/>
      <c r="Q8" s="262"/>
      <c r="R8" s="21" t="s">
        <v>618</v>
      </c>
      <c r="S8" s="21"/>
      <c r="T8" s="21"/>
      <c r="U8" s="22" t="s">
        <v>715</v>
      </c>
      <c r="V8" s="22"/>
    </row>
    <row r="9" spans="1:23" ht="16.5" customHeight="1" x14ac:dyDescent="0.25">
      <c r="F9" s="263"/>
      <c r="G9" s="263"/>
      <c r="H9" s="263"/>
      <c r="I9" s="263"/>
    </row>
    <row r="10" spans="1:23" ht="17.25" customHeight="1" thickBot="1" x14ac:dyDescent="0.3"/>
    <row r="11" spans="1:23" ht="50.25" customHeight="1" thickBot="1" x14ac:dyDescent="0.3">
      <c r="A11" s="264" t="s">
        <v>620</v>
      </c>
      <c r="B11" s="24" t="s">
        <v>11</v>
      </c>
      <c r="C11" s="264" t="s">
        <v>12</v>
      </c>
      <c r="D11" s="264" t="s">
        <v>15</v>
      </c>
      <c r="E11" s="24" t="s">
        <v>716</v>
      </c>
      <c r="F11" s="24" t="s">
        <v>717</v>
      </c>
      <c r="G11" s="265" t="s">
        <v>718</v>
      </c>
      <c r="H11" s="266"/>
      <c r="I11" s="266"/>
      <c r="J11" s="266"/>
      <c r="K11" s="265" t="s">
        <v>719</v>
      </c>
      <c r="L11" s="266"/>
      <c r="M11" s="266"/>
      <c r="N11" s="267"/>
      <c r="O11" s="266" t="s">
        <v>720</v>
      </c>
      <c r="P11" s="266"/>
      <c r="Q11" s="266"/>
      <c r="R11" s="266"/>
      <c r="S11" s="268"/>
      <c r="T11" s="266" t="s">
        <v>627</v>
      </c>
      <c r="U11" s="266"/>
      <c r="V11" s="266"/>
      <c r="W11" s="267"/>
    </row>
    <row r="12" spans="1:23" ht="26.1" customHeight="1" thickBot="1" x14ac:dyDescent="0.3">
      <c r="A12" s="269"/>
      <c r="B12" s="39"/>
      <c r="C12" s="269"/>
      <c r="D12" s="269"/>
      <c r="E12" s="39"/>
      <c r="F12" s="39"/>
      <c r="G12" s="270" t="s">
        <v>721</v>
      </c>
      <c r="H12" s="271" t="s">
        <v>722</v>
      </c>
      <c r="I12" s="272"/>
      <c r="J12" s="273"/>
      <c r="K12" s="270" t="s">
        <v>721</v>
      </c>
      <c r="L12" s="271" t="s">
        <v>722</v>
      </c>
      <c r="M12" s="272"/>
      <c r="N12" s="273"/>
      <c r="O12" s="270" t="s">
        <v>721</v>
      </c>
      <c r="P12" s="271" t="s">
        <v>722</v>
      </c>
      <c r="Q12" s="272"/>
      <c r="R12" s="272"/>
      <c r="S12" s="274"/>
      <c r="T12" s="275" t="s">
        <v>721</v>
      </c>
      <c r="U12" s="271" t="s">
        <v>722</v>
      </c>
      <c r="V12" s="272"/>
      <c r="W12" s="273"/>
    </row>
    <row r="13" spans="1:23" ht="26.1" customHeight="1" thickBot="1" x14ac:dyDescent="0.3">
      <c r="A13" s="276"/>
      <c r="B13" s="78"/>
      <c r="C13" s="269"/>
      <c r="D13" s="269"/>
      <c r="E13" s="39"/>
      <c r="F13" s="39"/>
      <c r="G13" s="277"/>
      <c r="H13" s="278" t="s">
        <v>611</v>
      </c>
      <c r="I13" s="278" t="s">
        <v>612</v>
      </c>
      <c r="J13" s="279" t="s">
        <v>723</v>
      </c>
      <c r="K13" s="277"/>
      <c r="L13" s="278" t="s">
        <v>611</v>
      </c>
      <c r="M13" s="278" t="s">
        <v>612</v>
      </c>
      <c r="N13" s="279" t="s">
        <v>723</v>
      </c>
      <c r="O13" s="277"/>
      <c r="P13" s="278" t="s">
        <v>611</v>
      </c>
      <c r="Q13" s="278" t="s">
        <v>612</v>
      </c>
      <c r="R13" s="280" t="s">
        <v>723</v>
      </c>
      <c r="S13" s="268"/>
      <c r="T13" s="281"/>
      <c r="U13" s="278" t="s">
        <v>611</v>
      </c>
      <c r="V13" s="278" t="s">
        <v>612</v>
      </c>
      <c r="W13" s="282" t="s">
        <v>723</v>
      </c>
    </row>
    <row r="14" spans="1:23" ht="26.1" customHeight="1" x14ac:dyDescent="0.25">
      <c r="A14" s="283" t="s">
        <v>9</v>
      </c>
      <c r="B14" s="284" t="s">
        <v>18</v>
      </c>
      <c r="C14" s="285" t="s">
        <v>647</v>
      </c>
      <c r="D14" s="286" t="s">
        <v>724</v>
      </c>
      <c r="E14" s="285" t="s">
        <v>30</v>
      </c>
      <c r="F14" s="287" t="s">
        <v>725</v>
      </c>
      <c r="G14" s="288">
        <v>1</v>
      </c>
      <c r="H14" s="289">
        <v>11</v>
      </c>
      <c r="I14" s="289">
        <v>10</v>
      </c>
      <c r="J14" s="290">
        <f>SUM(H14:I14)</f>
        <v>21</v>
      </c>
      <c r="K14" s="288">
        <v>1</v>
      </c>
      <c r="L14" s="291">
        <v>10</v>
      </c>
      <c r="M14" s="289">
        <v>2</v>
      </c>
      <c r="N14" s="290">
        <f>SUM(L14:M14)</f>
        <v>12</v>
      </c>
      <c r="O14" s="289">
        <v>1</v>
      </c>
      <c r="P14" s="289">
        <v>13</v>
      </c>
      <c r="Q14" s="289">
        <v>4</v>
      </c>
      <c r="R14" s="290">
        <f>SUM(P14:Q14)</f>
        <v>17</v>
      </c>
      <c r="S14" s="292"/>
      <c r="T14" s="293">
        <f t="shared" ref="T14:V29" si="0">SUM(G14,K14,O14)</f>
        <v>3</v>
      </c>
      <c r="U14" s="294">
        <f t="shared" si="0"/>
        <v>34</v>
      </c>
      <c r="V14" s="294">
        <f t="shared" si="0"/>
        <v>16</v>
      </c>
      <c r="W14" s="290">
        <f>J14+N14+R14</f>
        <v>50</v>
      </c>
    </row>
    <row r="15" spans="1:23" ht="26.1" customHeight="1" x14ac:dyDescent="0.25">
      <c r="A15" s="283" t="s">
        <v>9</v>
      </c>
      <c r="B15" s="284" t="s">
        <v>18</v>
      </c>
      <c r="C15" s="284" t="s">
        <v>647</v>
      </c>
      <c r="D15" s="295" t="s">
        <v>726</v>
      </c>
      <c r="E15" s="284" t="s">
        <v>30</v>
      </c>
      <c r="F15" s="296" t="s">
        <v>725</v>
      </c>
      <c r="G15" s="297"/>
      <c r="H15" s="298"/>
      <c r="I15" s="298"/>
      <c r="J15" s="299">
        <f>SUM(H15:I15)</f>
        <v>0</v>
      </c>
      <c r="K15" s="297"/>
      <c r="L15" s="300"/>
      <c r="M15" s="298"/>
      <c r="N15" s="299">
        <f>SUM(L15:M15)</f>
        <v>0</v>
      </c>
      <c r="O15" s="298"/>
      <c r="P15" s="298"/>
      <c r="Q15" s="298">
        <v>1</v>
      </c>
      <c r="R15" s="299">
        <f>SUM(P15:Q15)</f>
        <v>1</v>
      </c>
      <c r="S15" s="301"/>
      <c r="T15" s="302">
        <f t="shared" si="0"/>
        <v>0</v>
      </c>
      <c r="U15" s="303">
        <f t="shared" si="0"/>
        <v>0</v>
      </c>
      <c r="V15" s="303">
        <f t="shared" si="0"/>
        <v>1</v>
      </c>
      <c r="W15" s="304">
        <f>J15+N15+R15</f>
        <v>1</v>
      </c>
    </row>
    <row r="16" spans="1:23" ht="26.1" customHeight="1" x14ac:dyDescent="0.25">
      <c r="A16" s="305" t="s">
        <v>9</v>
      </c>
      <c r="B16" s="306" t="s">
        <v>18</v>
      </c>
      <c r="C16" s="306" t="s">
        <v>647</v>
      </c>
      <c r="D16" s="307" t="s">
        <v>727</v>
      </c>
      <c r="E16" s="284" t="s">
        <v>21</v>
      </c>
      <c r="F16" s="308" t="s">
        <v>725</v>
      </c>
      <c r="G16" s="309">
        <v>2</v>
      </c>
      <c r="H16" s="310">
        <v>17</v>
      </c>
      <c r="I16" s="310">
        <v>42</v>
      </c>
      <c r="J16" s="299">
        <f t="shared" ref="J16:J83" si="1">SUM(H16:I16)</f>
        <v>59</v>
      </c>
      <c r="K16" s="309">
        <v>2</v>
      </c>
      <c r="L16" s="311">
        <v>27</v>
      </c>
      <c r="M16" s="310">
        <v>32</v>
      </c>
      <c r="N16" s="299">
        <f t="shared" ref="N16:N82" si="2">SUM(L16:M16)</f>
        <v>59</v>
      </c>
      <c r="O16" s="310">
        <v>2</v>
      </c>
      <c r="P16" s="310">
        <v>14</v>
      </c>
      <c r="Q16" s="310">
        <v>20</v>
      </c>
      <c r="R16" s="299">
        <f t="shared" ref="R16:R85" si="3">SUM(P16:Q16)</f>
        <v>34</v>
      </c>
      <c r="S16" s="301"/>
      <c r="T16" s="312">
        <f t="shared" si="0"/>
        <v>6</v>
      </c>
      <c r="U16" s="313">
        <f t="shared" si="0"/>
        <v>58</v>
      </c>
      <c r="V16" s="313">
        <f t="shared" si="0"/>
        <v>94</v>
      </c>
      <c r="W16" s="299">
        <f>J16+N16+R16</f>
        <v>152</v>
      </c>
    </row>
    <row r="17" spans="1:23" ht="26.1" customHeight="1" x14ac:dyDescent="0.25">
      <c r="A17" s="305" t="s">
        <v>9</v>
      </c>
      <c r="B17" s="306" t="s">
        <v>18</v>
      </c>
      <c r="C17" s="306" t="s">
        <v>647</v>
      </c>
      <c r="D17" s="295" t="s">
        <v>728</v>
      </c>
      <c r="E17" s="284" t="s">
        <v>21</v>
      </c>
      <c r="F17" s="308" t="s">
        <v>725</v>
      </c>
      <c r="G17" s="309"/>
      <c r="H17" s="310"/>
      <c r="I17" s="310"/>
      <c r="J17" s="299">
        <f t="shared" ref="J17:J23" si="4">SUM(H17:I17)</f>
        <v>0</v>
      </c>
      <c r="K17" s="309"/>
      <c r="L17" s="311"/>
      <c r="M17" s="310"/>
      <c r="N17" s="299">
        <f t="shared" si="2"/>
        <v>0</v>
      </c>
      <c r="O17" s="310"/>
      <c r="P17" s="310">
        <v>2</v>
      </c>
      <c r="Q17" s="310">
        <v>5</v>
      </c>
      <c r="R17" s="299">
        <f t="shared" si="3"/>
        <v>7</v>
      </c>
      <c r="S17" s="301"/>
      <c r="T17" s="312">
        <f t="shared" si="0"/>
        <v>0</v>
      </c>
      <c r="U17" s="313">
        <f t="shared" si="0"/>
        <v>2</v>
      </c>
      <c r="V17" s="313">
        <f t="shared" si="0"/>
        <v>5</v>
      </c>
      <c r="W17" s="299">
        <f t="shared" ref="W17:W46" si="5">J17+N17+R17</f>
        <v>7</v>
      </c>
    </row>
    <row r="18" spans="1:23" ht="30.75" customHeight="1" x14ac:dyDescent="0.25">
      <c r="A18" s="305" t="s">
        <v>9</v>
      </c>
      <c r="B18" s="306" t="s">
        <v>18</v>
      </c>
      <c r="C18" s="306" t="s">
        <v>647</v>
      </c>
      <c r="D18" s="307" t="s">
        <v>729</v>
      </c>
      <c r="E18" s="284" t="s">
        <v>33</v>
      </c>
      <c r="F18" s="308" t="s">
        <v>725</v>
      </c>
      <c r="G18" s="309">
        <v>1</v>
      </c>
      <c r="H18" s="310">
        <v>7</v>
      </c>
      <c r="I18" s="310">
        <v>25</v>
      </c>
      <c r="J18" s="299">
        <f t="shared" si="4"/>
        <v>32</v>
      </c>
      <c r="K18" s="309">
        <v>1</v>
      </c>
      <c r="L18" s="311">
        <v>10</v>
      </c>
      <c r="M18" s="310">
        <v>15</v>
      </c>
      <c r="N18" s="299">
        <f t="shared" si="2"/>
        <v>25</v>
      </c>
      <c r="O18" s="310">
        <v>1</v>
      </c>
      <c r="P18" s="310">
        <v>6</v>
      </c>
      <c r="Q18" s="310">
        <v>11</v>
      </c>
      <c r="R18" s="299">
        <f t="shared" si="3"/>
        <v>17</v>
      </c>
      <c r="S18" s="301"/>
      <c r="T18" s="312">
        <f t="shared" si="0"/>
        <v>3</v>
      </c>
      <c r="U18" s="313">
        <f t="shared" si="0"/>
        <v>23</v>
      </c>
      <c r="V18" s="313">
        <f t="shared" si="0"/>
        <v>51</v>
      </c>
      <c r="W18" s="299">
        <f t="shared" si="5"/>
        <v>74</v>
      </c>
    </row>
    <row r="19" spans="1:23" ht="26.1" customHeight="1" x14ac:dyDescent="0.25">
      <c r="A19" s="305" t="s">
        <v>9</v>
      </c>
      <c r="B19" s="306" t="s">
        <v>18</v>
      </c>
      <c r="C19" s="306" t="s">
        <v>647</v>
      </c>
      <c r="D19" s="295" t="s">
        <v>730</v>
      </c>
      <c r="E19" s="284" t="s">
        <v>33</v>
      </c>
      <c r="F19" s="308" t="s">
        <v>725</v>
      </c>
      <c r="G19" s="309"/>
      <c r="H19" s="310"/>
      <c r="I19" s="310"/>
      <c r="J19" s="299">
        <f t="shared" si="4"/>
        <v>0</v>
      </c>
      <c r="K19" s="309"/>
      <c r="L19" s="311"/>
      <c r="M19" s="310"/>
      <c r="N19" s="299">
        <f t="shared" si="2"/>
        <v>0</v>
      </c>
      <c r="O19" s="310"/>
      <c r="P19" s="310"/>
      <c r="Q19" s="310">
        <v>1</v>
      </c>
      <c r="R19" s="299">
        <f>SUM(P19:Q19)</f>
        <v>1</v>
      </c>
      <c r="S19" s="301"/>
      <c r="T19" s="312">
        <f>SUM(G19,K19,O19)</f>
        <v>0</v>
      </c>
      <c r="U19" s="313">
        <f>SUM(H19,L19,P19)</f>
        <v>0</v>
      </c>
      <c r="V19" s="313">
        <f>SUM(I19,M19,Q19)</f>
        <v>1</v>
      </c>
      <c r="W19" s="299">
        <f>J19+N19+R19</f>
        <v>1</v>
      </c>
    </row>
    <row r="20" spans="1:23" ht="26.1" customHeight="1" x14ac:dyDescent="0.25">
      <c r="A20" s="314" t="s">
        <v>9</v>
      </c>
      <c r="B20" s="315" t="s">
        <v>18</v>
      </c>
      <c r="C20" s="315" t="s">
        <v>647</v>
      </c>
      <c r="D20" s="316" t="s">
        <v>731</v>
      </c>
      <c r="E20" s="315" t="s">
        <v>25</v>
      </c>
      <c r="F20" s="317" t="s">
        <v>725</v>
      </c>
      <c r="G20" s="309">
        <v>2</v>
      </c>
      <c r="H20" s="310">
        <v>47</v>
      </c>
      <c r="I20" s="310">
        <v>11</v>
      </c>
      <c r="J20" s="299">
        <f t="shared" si="4"/>
        <v>58</v>
      </c>
      <c r="K20" s="309">
        <v>2</v>
      </c>
      <c r="L20" s="311">
        <v>26</v>
      </c>
      <c r="M20" s="310">
        <v>3</v>
      </c>
      <c r="N20" s="299">
        <f>SUM(L20:M20)</f>
        <v>29</v>
      </c>
      <c r="O20" s="310">
        <v>2</v>
      </c>
      <c r="P20" s="310">
        <v>16</v>
      </c>
      <c r="Q20" s="310">
        <v>4</v>
      </c>
      <c r="R20" s="299">
        <f t="shared" si="3"/>
        <v>20</v>
      </c>
      <c r="S20" s="301"/>
      <c r="T20" s="312">
        <f t="shared" si="0"/>
        <v>6</v>
      </c>
      <c r="U20" s="313">
        <f t="shared" si="0"/>
        <v>89</v>
      </c>
      <c r="V20" s="313">
        <f t="shared" si="0"/>
        <v>18</v>
      </c>
      <c r="W20" s="299">
        <f t="shared" si="5"/>
        <v>107</v>
      </c>
    </row>
    <row r="21" spans="1:23" ht="26.1" customHeight="1" x14ac:dyDescent="0.25">
      <c r="A21" s="314" t="s">
        <v>9</v>
      </c>
      <c r="B21" s="315" t="s">
        <v>18</v>
      </c>
      <c r="C21" s="315" t="s">
        <v>647</v>
      </c>
      <c r="D21" s="318" t="s">
        <v>732</v>
      </c>
      <c r="E21" s="315" t="s">
        <v>25</v>
      </c>
      <c r="F21" s="317" t="s">
        <v>725</v>
      </c>
      <c r="G21" s="309"/>
      <c r="H21" s="310"/>
      <c r="I21" s="310"/>
      <c r="J21" s="299">
        <f t="shared" si="4"/>
        <v>0</v>
      </c>
      <c r="K21" s="309"/>
      <c r="L21" s="311"/>
      <c r="M21" s="310"/>
      <c r="N21" s="299">
        <f t="shared" si="2"/>
        <v>0</v>
      </c>
      <c r="O21" s="310"/>
      <c r="P21" s="310">
        <v>7</v>
      </c>
      <c r="Q21" s="310">
        <v>1</v>
      </c>
      <c r="R21" s="299">
        <f t="shared" si="3"/>
        <v>8</v>
      </c>
      <c r="S21" s="301"/>
      <c r="T21" s="312">
        <f t="shared" si="0"/>
        <v>0</v>
      </c>
      <c r="U21" s="313">
        <f t="shared" si="0"/>
        <v>7</v>
      </c>
      <c r="V21" s="313">
        <f t="shared" si="0"/>
        <v>1</v>
      </c>
      <c r="W21" s="299">
        <f t="shared" si="5"/>
        <v>8</v>
      </c>
    </row>
    <row r="22" spans="1:23" ht="26.1" customHeight="1" x14ac:dyDescent="0.25">
      <c r="A22" s="305" t="s">
        <v>9</v>
      </c>
      <c r="B22" s="306" t="s">
        <v>18</v>
      </c>
      <c r="C22" s="306" t="s">
        <v>647</v>
      </c>
      <c r="D22" s="319" t="s">
        <v>733</v>
      </c>
      <c r="E22" s="306" t="s">
        <v>23</v>
      </c>
      <c r="F22" s="308" t="s">
        <v>725</v>
      </c>
      <c r="G22" s="309">
        <v>2</v>
      </c>
      <c r="H22" s="310">
        <v>27</v>
      </c>
      <c r="I22" s="310">
        <v>34</v>
      </c>
      <c r="J22" s="299">
        <f t="shared" si="4"/>
        <v>61</v>
      </c>
      <c r="K22" s="309">
        <v>2</v>
      </c>
      <c r="L22" s="311">
        <v>20</v>
      </c>
      <c r="M22" s="310">
        <v>25</v>
      </c>
      <c r="N22" s="299">
        <f t="shared" si="2"/>
        <v>45</v>
      </c>
      <c r="O22" s="310">
        <v>2</v>
      </c>
      <c r="P22" s="310">
        <v>16</v>
      </c>
      <c r="Q22" s="310">
        <v>23</v>
      </c>
      <c r="R22" s="299">
        <f t="shared" si="3"/>
        <v>39</v>
      </c>
      <c r="S22" s="301"/>
      <c r="T22" s="312">
        <f t="shared" si="0"/>
        <v>6</v>
      </c>
      <c r="U22" s="313">
        <f t="shared" si="0"/>
        <v>63</v>
      </c>
      <c r="V22" s="313">
        <f t="shared" si="0"/>
        <v>82</v>
      </c>
      <c r="W22" s="299">
        <f t="shared" si="5"/>
        <v>145</v>
      </c>
    </row>
    <row r="23" spans="1:23" ht="26.1" customHeight="1" thickBot="1" x14ac:dyDescent="0.3">
      <c r="A23" s="305" t="s">
        <v>9</v>
      </c>
      <c r="B23" s="306" t="s">
        <v>18</v>
      </c>
      <c r="C23" s="306" t="s">
        <v>647</v>
      </c>
      <c r="D23" s="320" t="s">
        <v>734</v>
      </c>
      <c r="E23" s="306" t="s">
        <v>23</v>
      </c>
      <c r="F23" s="308" t="s">
        <v>725</v>
      </c>
      <c r="G23" s="309"/>
      <c r="H23" s="310"/>
      <c r="I23" s="310"/>
      <c r="J23" s="299">
        <f t="shared" si="4"/>
        <v>0</v>
      </c>
      <c r="K23" s="309"/>
      <c r="L23" s="311"/>
      <c r="M23" s="310"/>
      <c r="N23" s="299">
        <f t="shared" si="2"/>
        <v>0</v>
      </c>
      <c r="O23" s="310"/>
      <c r="P23" s="310">
        <v>1</v>
      </c>
      <c r="Q23" s="310">
        <v>2</v>
      </c>
      <c r="R23" s="299">
        <f t="shared" si="3"/>
        <v>3</v>
      </c>
      <c r="S23" s="301"/>
      <c r="T23" s="312">
        <f t="shared" si="0"/>
        <v>0</v>
      </c>
      <c r="U23" s="313">
        <f t="shared" si="0"/>
        <v>1</v>
      </c>
      <c r="V23" s="313">
        <f t="shared" si="0"/>
        <v>2</v>
      </c>
      <c r="W23" s="299">
        <f t="shared" si="5"/>
        <v>3</v>
      </c>
    </row>
    <row r="24" spans="1:23" ht="26.1" customHeight="1" thickBot="1" x14ac:dyDescent="0.3">
      <c r="A24" s="321"/>
      <c r="B24" s="322"/>
      <c r="C24" s="322"/>
      <c r="D24" s="323"/>
      <c r="E24" s="322"/>
      <c r="F24" s="324"/>
      <c r="G24" s="325">
        <f>SUM(G14:G23)</f>
        <v>8</v>
      </c>
      <c r="H24" s="326">
        <f>SUM(H14:H23)</f>
        <v>109</v>
      </c>
      <c r="I24" s="326">
        <f>SUM(I14:I23)</f>
        <v>122</v>
      </c>
      <c r="J24" s="299">
        <f t="shared" si="1"/>
        <v>231</v>
      </c>
      <c r="K24" s="325">
        <f>SUM(K14:K23)</f>
        <v>8</v>
      </c>
      <c r="L24" s="326">
        <f>SUM(L14:L23)</f>
        <v>93</v>
      </c>
      <c r="M24" s="326">
        <f>SUM(M14:M23)</f>
        <v>77</v>
      </c>
      <c r="N24" s="299">
        <f t="shared" si="2"/>
        <v>170</v>
      </c>
      <c r="O24" s="325">
        <f>SUM(O14:O23)</f>
        <v>8</v>
      </c>
      <c r="P24" s="326">
        <f>SUM(P14:P23)</f>
        <v>75</v>
      </c>
      <c r="Q24" s="326">
        <f>SUM(Q14:Q23)</f>
        <v>72</v>
      </c>
      <c r="R24" s="299">
        <f t="shared" si="3"/>
        <v>147</v>
      </c>
      <c r="S24" s="301"/>
      <c r="T24" s="327">
        <f t="shared" si="0"/>
        <v>24</v>
      </c>
      <c r="U24" s="328">
        <f t="shared" si="0"/>
        <v>277</v>
      </c>
      <c r="V24" s="328">
        <f t="shared" si="0"/>
        <v>271</v>
      </c>
      <c r="W24" s="329">
        <f t="shared" si="5"/>
        <v>548</v>
      </c>
    </row>
    <row r="25" spans="1:23" ht="26.1" customHeight="1" x14ac:dyDescent="0.25">
      <c r="A25" s="283" t="s">
        <v>9</v>
      </c>
      <c r="B25" s="284" t="s">
        <v>62</v>
      </c>
      <c r="C25" s="284" t="s">
        <v>648</v>
      </c>
      <c r="D25" s="307" t="s">
        <v>735</v>
      </c>
      <c r="E25" s="284" t="s">
        <v>71</v>
      </c>
      <c r="F25" s="296" t="s">
        <v>725</v>
      </c>
      <c r="G25" s="330">
        <v>2</v>
      </c>
      <c r="H25" s="331">
        <v>19</v>
      </c>
      <c r="I25" s="331">
        <v>45</v>
      </c>
      <c r="J25" s="299">
        <f t="shared" si="1"/>
        <v>64</v>
      </c>
      <c r="K25" s="309">
        <v>2</v>
      </c>
      <c r="L25" s="310">
        <v>18</v>
      </c>
      <c r="M25" s="310">
        <v>52</v>
      </c>
      <c r="N25" s="299">
        <f t="shared" si="2"/>
        <v>70</v>
      </c>
      <c r="O25" s="311">
        <v>2</v>
      </c>
      <c r="P25" s="310">
        <v>15</v>
      </c>
      <c r="Q25" s="310">
        <v>34</v>
      </c>
      <c r="R25" s="299">
        <f t="shared" si="3"/>
        <v>49</v>
      </c>
      <c r="S25" s="301"/>
      <c r="T25" s="312">
        <f t="shared" si="0"/>
        <v>6</v>
      </c>
      <c r="U25" s="313">
        <f t="shared" si="0"/>
        <v>52</v>
      </c>
      <c r="V25" s="313">
        <f t="shared" si="0"/>
        <v>131</v>
      </c>
      <c r="W25" s="299">
        <f t="shared" si="5"/>
        <v>183</v>
      </c>
    </row>
    <row r="26" spans="1:23" ht="27" customHeight="1" x14ac:dyDescent="0.25">
      <c r="A26" s="283" t="s">
        <v>9</v>
      </c>
      <c r="B26" s="284" t="s">
        <v>62</v>
      </c>
      <c r="C26" s="284" t="s">
        <v>648</v>
      </c>
      <c r="D26" s="307" t="s">
        <v>736</v>
      </c>
      <c r="E26" s="284" t="s">
        <v>65</v>
      </c>
      <c r="F26" s="308" t="s">
        <v>725</v>
      </c>
      <c r="G26" s="330">
        <v>2</v>
      </c>
      <c r="H26" s="331">
        <v>54</v>
      </c>
      <c r="I26" s="331">
        <v>5</v>
      </c>
      <c r="J26" s="299">
        <f t="shared" si="1"/>
        <v>59</v>
      </c>
      <c r="K26" s="309">
        <v>2</v>
      </c>
      <c r="L26" s="310">
        <v>45</v>
      </c>
      <c r="M26" s="310">
        <v>11</v>
      </c>
      <c r="N26" s="299">
        <f t="shared" si="2"/>
        <v>56</v>
      </c>
      <c r="O26" s="311">
        <v>1</v>
      </c>
      <c r="P26" s="310">
        <v>28</v>
      </c>
      <c r="Q26" s="310">
        <v>6</v>
      </c>
      <c r="R26" s="299">
        <f t="shared" si="3"/>
        <v>34</v>
      </c>
      <c r="S26" s="301"/>
      <c r="T26" s="312">
        <f t="shared" si="0"/>
        <v>5</v>
      </c>
      <c r="U26" s="313">
        <f t="shared" si="0"/>
        <v>127</v>
      </c>
      <c r="V26" s="313">
        <f t="shared" si="0"/>
        <v>22</v>
      </c>
      <c r="W26" s="299">
        <f t="shared" si="5"/>
        <v>149</v>
      </c>
    </row>
    <row r="27" spans="1:23" ht="26.1" customHeight="1" x14ac:dyDescent="0.25">
      <c r="A27" s="283" t="s">
        <v>9</v>
      </c>
      <c r="B27" s="284" t="s">
        <v>62</v>
      </c>
      <c r="C27" s="306" t="s">
        <v>648</v>
      </c>
      <c r="D27" s="319" t="s">
        <v>737</v>
      </c>
      <c r="E27" s="306" t="s">
        <v>68</v>
      </c>
      <c r="F27" s="308" t="s">
        <v>725</v>
      </c>
      <c r="G27" s="309">
        <v>1</v>
      </c>
      <c r="H27" s="310">
        <v>15</v>
      </c>
      <c r="I27" s="310">
        <v>28</v>
      </c>
      <c r="J27" s="299">
        <f t="shared" si="1"/>
        <v>43</v>
      </c>
      <c r="K27" s="330">
        <v>1</v>
      </c>
      <c r="L27" s="331">
        <v>17</v>
      </c>
      <c r="M27" s="331">
        <v>21</v>
      </c>
      <c r="N27" s="299">
        <f t="shared" si="2"/>
        <v>38</v>
      </c>
      <c r="O27" s="332">
        <v>1</v>
      </c>
      <c r="P27" s="331">
        <v>4</v>
      </c>
      <c r="Q27" s="331">
        <v>28</v>
      </c>
      <c r="R27" s="299">
        <f t="shared" si="3"/>
        <v>32</v>
      </c>
      <c r="S27" s="301"/>
      <c r="T27" s="312">
        <f t="shared" si="0"/>
        <v>3</v>
      </c>
      <c r="U27" s="313">
        <f t="shared" si="0"/>
        <v>36</v>
      </c>
      <c r="V27" s="313">
        <f t="shared" si="0"/>
        <v>77</v>
      </c>
      <c r="W27" s="299">
        <f t="shared" si="5"/>
        <v>113</v>
      </c>
    </row>
    <row r="28" spans="1:23" ht="26.1" customHeight="1" x14ac:dyDescent="0.25">
      <c r="A28" s="314" t="s">
        <v>9</v>
      </c>
      <c r="B28" s="315" t="s">
        <v>62</v>
      </c>
      <c r="C28" s="333" t="s">
        <v>648</v>
      </c>
      <c r="D28" s="316" t="s">
        <v>724</v>
      </c>
      <c r="E28" s="315" t="s">
        <v>30</v>
      </c>
      <c r="F28" s="317" t="s">
        <v>725</v>
      </c>
      <c r="G28" s="334">
        <v>2</v>
      </c>
      <c r="H28" s="335">
        <v>36</v>
      </c>
      <c r="I28" s="335">
        <v>23</v>
      </c>
      <c r="J28" s="299">
        <f t="shared" si="1"/>
        <v>59</v>
      </c>
      <c r="K28" s="334">
        <v>1</v>
      </c>
      <c r="L28" s="335">
        <v>23</v>
      </c>
      <c r="M28" s="335">
        <v>21</v>
      </c>
      <c r="N28" s="299">
        <f t="shared" si="2"/>
        <v>44</v>
      </c>
      <c r="O28" s="336">
        <v>1</v>
      </c>
      <c r="P28" s="335">
        <v>25</v>
      </c>
      <c r="Q28" s="335">
        <v>9</v>
      </c>
      <c r="R28" s="299">
        <f t="shared" si="3"/>
        <v>34</v>
      </c>
      <c r="S28" s="301"/>
      <c r="T28" s="337">
        <f t="shared" si="0"/>
        <v>4</v>
      </c>
      <c r="U28" s="338">
        <f t="shared" si="0"/>
        <v>84</v>
      </c>
      <c r="V28" s="338">
        <f t="shared" si="0"/>
        <v>53</v>
      </c>
      <c r="W28" s="339">
        <f t="shared" si="5"/>
        <v>137</v>
      </c>
    </row>
    <row r="29" spans="1:23" ht="26.1" customHeight="1" thickBot="1" x14ac:dyDescent="0.3">
      <c r="A29" s="314" t="s">
        <v>9</v>
      </c>
      <c r="B29" s="315" t="s">
        <v>62</v>
      </c>
      <c r="C29" s="340" t="s">
        <v>648</v>
      </c>
      <c r="D29" s="318" t="s">
        <v>726</v>
      </c>
      <c r="E29" s="315" t="s">
        <v>30</v>
      </c>
      <c r="F29" s="317" t="s">
        <v>725</v>
      </c>
      <c r="G29" s="334"/>
      <c r="H29" s="335"/>
      <c r="I29" s="335"/>
      <c r="J29" s="299">
        <f>SUM(H29:I29)</f>
        <v>0</v>
      </c>
      <c r="K29" s="334"/>
      <c r="L29" s="335"/>
      <c r="M29" s="335"/>
      <c r="N29" s="299">
        <f>SUM(L29:M29)</f>
        <v>0</v>
      </c>
      <c r="O29" s="336">
        <v>1</v>
      </c>
      <c r="P29" s="335">
        <v>3</v>
      </c>
      <c r="Q29" s="335"/>
      <c r="R29" s="299">
        <f>SUM(P29:Q29)</f>
        <v>3</v>
      </c>
      <c r="S29" s="301"/>
      <c r="T29" s="337">
        <f t="shared" si="0"/>
        <v>1</v>
      </c>
      <c r="U29" s="338">
        <f t="shared" si="0"/>
        <v>3</v>
      </c>
      <c r="V29" s="338">
        <f t="shared" si="0"/>
        <v>0</v>
      </c>
      <c r="W29" s="339">
        <f t="shared" si="5"/>
        <v>3</v>
      </c>
    </row>
    <row r="30" spans="1:23" ht="26.1" customHeight="1" thickBot="1" x14ac:dyDescent="0.3">
      <c r="A30" s="321"/>
      <c r="B30" s="322"/>
      <c r="C30" s="322"/>
      <c r="D30" s="323"/>
      <c r="E30" s="322"/>
      <c r="F30" s="324"/>
      <c r="G30" s="325">
        <f>SUM(G25:G29)</f>
        <v>7</v>
      </c>
      <c r="H30" s="326">
        <f>SUM(H25:H29)</f>
        <v>124</v>
      </c>
      <c r="I30" s="326">
        <f>SUM(I25:I29)</f>
        <v>101</v>
      </c>
      <c r="J30" s="299">
        <f t="shared" si="1"/>
        <v>225</v>
      </c>
      <c r="K30" s="325">
        <f>SUM(K25:K29)</f>
        <v>6</v>
      </c>
      <c r="L30" s="326">
        <f>SUM(L25:L29)</f>
        <v>103</v>
      </c>
      <c r="M30" s="326">
        <f>SUM(M25:M29)</f>
        <v>105</v>
      </c>
      <c r="N30" s="299">
        <f t="shared" si="2"/>
        <v>208</v>
      </c>
      <c r="O30" s="325">
        <f>SUM(O25:O29)</f>
        <v>6</v>
      </c>
      <c r="P30" s="326">
        <f>SUM(P25:P29)</f>
        <v>75</v>
      </c>
      <c r="Q30" s="326">
        <f>SUM(Q25:Q29)</f>
        <v>77</v>
      </c>
      <c r="R30" s="299">
        <f t="shared" si="3"/>
        <v>152</v>
      </c>
      <c r="S30" s="301"/>
      <c r="T30" s="327">
        <f t="shared" ref="T30:V45" si="6">SUM(G30,K30,O30)</f>
        <v>19</v>
      </c>
      <c r="U30" s="328">
        <f t="shared" si="6"/>
        <v>302</v>
      </c>
      <c r="V30" s="328">
        <f t="shared" si="6"/>
        <v>283</v>
      </c>
      <c r="W30" s="329">
        <f t="shared" si="5"/>
        <v>585</v>
      </c>
    </row>
    <row r="31" spans="1:23" ht="26.1" customHeight="1" x14ac:dyDescent="0.25">
      <c r="A31" s="283" t="s">
        <v>9</v>
      </c>
      <c r="B31" s="284" t="s">
        <v>96</v>
      </c>
      <c r="C31" s="284" t="s">
        <v>649</v>
      </c>
      <c r="D31" s="307" t="s">
        <v>735</v>
      </c>
      <c r="E31" s="284" t="s">
        <v>71</v>
      </c>
      <c r="F31" s="296" t="s">
        <v>725</v>
      </c>
      <c r="G31" s="341">
        <v>2</v>
      </c>
      <c r="H31" s="342">
        <v>22</v>
      </c>
      <c r="I31" s="342">
        <v>50</v>
      </c>
      <c r="J31" s="299">
        <f t="shared" si="1"/>
        <v>72</v>
      </c>
      <c r="K31" s="309">
        <v>2</v>
      </c>
      <c r="L31" s="310">
        <v>16</v>
      </c>
      <c r="M31" s="310">
        <v>46</v>
      </c>
      <c r="N31" s="299">
        <f t="shared" si="2"/>
        <v>62</v>
      </c>
      <c r="O31" s="311">
        <v>2</v>
      </c>
      <c r="P31" s="310">
        <v>18</v>
      </c>
      <c r="Q31" s="310">
        <v>62</v>
      </c>
      <c r="R31" s="299">
        <f t="shared" si="3"/>
        <v>80</v>
      </c>
      <c r="S31" s="301"/>
      <c r="T31" s="312">
        <f t="shared" si="6"/>
        <v>6</v>
      </c>
      <c r="U31" s="313">
        <f t="shared" si="6"/>
        <v>56</v>
      </c>
      <c r="V31" s="313">
        <f t="shared" si="6"/>
        <v>158</v>
      </c>
      <c r="W31" s="299">
        <f t="shared" si="5"/>
        <v>214</v>
      </c>
    </row>
    <row r="32" spans="1:23" ht="26.1" customHeight="1" x14ac:dyDescent="0.25">
      <c r="A32" s="314" t="s">
        <v>9</v>
      </c>
      <c r="B32" s="315" t="s">
        <v>96</v>
      </c>
      <c r="C32" s="333" t="s">
        <v>649</v>
      </c>
      <c r="D32" s="316" t="s">
        <v>738</v>
      </c>
      <c r="E32" s="315" t="s">
        <v>99</v>
      </c>
      <c r="F32" s="317" t="s">
        <v>725</v>
      </c>
      <c r="G32" s="334">
        <v>2</v>
      </c>
      <c r="H32" s="335">
        <v>52</v>
      </c>
      <c r="I32" s="335">
        <v>19</v>
      </c>
      <c r="J32" s="299">
        <f t="shared" si="1"/>
        <v>71</v>
      </c>
      <c r="K32" s="334">
        <v>3</v>
      </c>
      <c r="L32" s="335">
        <v>64</v>
      </c>
      <c r="M32" s="335">
        <v>34</v>
      </c>
      <c r="N32" s="299">
        <f t="shared" si="2"/>
        <v>98</v>
      </c>
      <c r="O32" s="336">
        <v>3</v>
      </c>
      <c r="P32" s="335">
        <v>53</v>
      </c>
      <c r="Q32" s="335">
        <v>27</v>
      </c>
      <c r="R32" s="299">
        <f t="shared" si="3"/>
        <v>80</v>
      </c>
      <c r="S32" s="301"/>
      <c r="T32" s="337">
        <f t="shared" si="6"/>
        <v>8</v>
      </c>
      <c r="U32" s="338">
        <f t="shared" si="6"/>
        <v>169</v>
      </c>
      <c r="V32" s="338">
        <f t="shared" si="6"/>
        <v>80</v>
      </c>
      <c r="W32" s="339">
        <f t="shared" si="5"/>
        <v>249</v>
      </c>
    </row>
    <row r="33" spans="1:23" ht="26.1" customHeight="1" x14ac:dyDescent="0.25">
      <c r="A33" s="314" t="s">
        <v>9</v>
      </c>
      <c r="B33" s="315" t="s">
        <v>96</v>
      </c>
      <c r="C33" s="306" t="s">
        <v>649</v>
      </c>
      <c r="D33" s="318" t="s">
        <v>739</v>
      </c>
      <c r="E33" s="315" t="s">
        <v>99</v>
      </c>
      <c r="F33" s="317" t="s">
        <v>725</v>
      </c>
      <c r="G33" s="334"/>
      <c r="H33" s="335"/>
      <c r="I33" s="335"/>
      <c r="J33" s="299">
        <f>SUM(H33:I33)</f>
        <v>0</v>
      </c>
      <c r="K33" s="334"/>
      <c r="L33" s="335"/>
      <c r="M33" s="335"/>
      <c r="N33" s="299">
        <f>SUM(L33:M33)</f>
        <v>0</v>
      </c>
      <c r="O33" s="336"/>
      <c r="P33" s="335">
        <v>11</v>
      </c>
      <c r="Q33" s="335">
        <v>6</v>
      </c>
      <c r="R33" s="299">
        <f>SUM(P33:Q33)</f>
        <v>17</v>
      </c>
      <c r="S33" s="301"/>
      <c r="T33" s="337">
        <f t="shared" si="6"/>
        <v>0</v>
      </c>
      <c r="U33" s="338">
        <f t="shared" si="6"/>
        <v>11</v>
      </c>
      <c r="V33" s="338">
        <f t="shared" si="6"/>
        <v>6</v>
      </c>
      <c r="W33" s="339">
        <f t="shared" si="5"/>
        <v>17</v>
      </c>
    </row>
    <row r="34" spans="1:23" ht="26.1" customHeight="1" x14ac:dyDescent="0.25">
      <c r="A34" s="314" t="s">
        <v>9</v>
      </c>
      <c r="B34" s="315" t="s">
        <v>96</v>
      </c>
      <c r="C34" s="306" t="s">
        <v>649</v>
      </c>
      <c r="D34" s="316" t="s">
        <v>740</v>
      </c>
      <c r="E34" s="315" t="s">
        <v>101</v>
      </c>
      <c r="F34" s="317" t="s">
        <v>725</v>
      </c>
      <c r="G34" s="334">
        <v>2</v>
      </c>
      <c r="H34" s="335">
        <v>23</v>
      </c>
      <c r="I34" s="335">
        <v>46</v>
      </c>
      <c r="J34" s="299">
        <f>SUM(H34:I34)</f>
        <v>69</v>
      </c>
      <c r="K34" s="334">
        <v>2</v>
      </c>
      <c r="L34" s="335">
        <v>26</v>
      </c>
      <c r="M34" s="335">
        <v>37</v>
      </c>
      <c r="N34" s="299">
        <f>SUM(L34:M34)</f>
        <v>63</v>
      </c>
      <c r="O34" s="336">
        <v>2</v>
      </c>
      <c r="P34" s="335">
        <v>17</v>
      </c>
      <c r="Q34" s="335">
        <v>34</v>
      </c>
      <c r="R34" s="299">
        <f>SUM(P34:Q34)</f>
        <v>51</v>
      </c>
      <c r="S34" s="301"/>
      <c r="T34" s="337">
        <f t="shared" si="6"/>
        <v>6</v>
      </c>
      <c r="U34" s="338">
        <f t="shared" si="6"/>
        <v>66</v>
      </c>
      <c r="V34" s="338">
        <f t="shared" si="6"/>
        <v>117</v>
      </c>
      <c r="W34" s="339">
        <f t="shared" si="5"/>
        <v>183</v>
      </c>
    </row>
    <row r="35" spans="1:23" ht="26.1" customHeight="1" x14ac:dyDescent="0.25">
      <c r="A35" s="305" t="s">
        <v>9</v>
      </c>
      <c r="B35" s="306" t="s">
        <v>96</v>
      </c>
      <c r="C35" s="306" t="s">
        <v>649</v>
      </c>
      <c r="D35" s="320" t="s">
        <v>741</v>
      </c>
      <c r="E35" s="306" t="s">
        <v>101</v>
      </c>
      <c r="F35" s="317" t="s">
        <v>725</v>
      </c>
      <c r="G35" s="330"/>
      <c r="H35" s="331"/>
      <c r="I35" s="331"/>
      <c r="J35" s="299">
        <f>SUM(H35:I35)</f>
        <v>0</v>
      </c>
      <c r="K35" s="330"/>
      <c r="L35" s="331"/>
      <c r="M35" s="331"/>
      <c r="N35" s="299">
        <f>SUM(L35:M35)</f>
        <v>0</v>
      </c>
      <c r="O35" s="332"/>
      <c r="P35" s="331"/>
      <c r="Q35" s="331">
        <v>2</v>
      </c>
      <c r="R35" s="299">
        <f>SUM(P35:Q35)</f>
        <v>2</v>
      </c>
      <c r="S35" s="301"/>
      <c r="T35" s="312">
        <f t="shared" si="6"/>
        <v>0</v>
      </c>
      <c r="U35" s="313">
        <f t="shared" si="6"/>
        <v>0</v>
      </c>
      <c r="V35" s="313">
        <f t="shared" si="6"/>
        <v>2</v>
      </c>
      <c r="W35" s="299">
        <f t="shared" si="5"/>
        <v>2</v>
      </c>
    </row>
    <row r="36" spans="1:23" ht="26.1" customHeight="1" thickBot="1" x14ac:dyDescent="0.3">
      <c r="A36" s="343" t="s">
        <v>9</v>
      </c>
      <c r="B36" s="340" t="s">
        <v>96</v>
      </c>
      <c r="C36" s="340" t="s">
        <v>649</v>
      </c>
      <c r="D36" s="344" t="s">
        <v>729</v>
      </c>
      <c r="E36" s="340" t="s">
        <v>33</v>
      </c>
      <c r="F36" s="317" t="s">
        <v>725</v>
      </c>
      <c r="G36" s="345">
        <v>1</v>
      </c>
      <c r="H36" s="346">
        <v>10</v>
      </c>
      <c r="I36" s="346">
        <v>26</v>
      </c>
      <c r="J36" s="304"/>
      <c r="K36" s="345"/>
      <c r="L36" s="346"/>
      <c r="M36" s="346"/>
      <c r="N36" s="304"/>
      <c r="O36" s="347"/>
      <c r="P36" s="346"/>
      <c r="Q36" s="346"/>
      <c r="R36" s="304"/>
      <c r="S36" s="301"/>
      <c r="T36" s="348"/>
      <c r="U36" s="349"/>
      <c r="V36" s="349"/>
      <c r="W36" s="350"/>
    </row>
    <row r="37" spans="1:23" ht="26.1" customHeight="1" thickBot="1" x14ac:dyDescent="0.3">
      <c r="A37" s="321"/>
      <c r="B37" s="322"/>
      <c r="C37" s="322"/>
      <c r="D37" s="323"/>
      <c r="E37" s="322"/>
      <c r="F37" s="324"/>
      <c r="G37" s="325">
        <f>SUM(G31:G36)</f>
        <v>7</v>
      </c>
      <c r="H37" s="326">
        <f>SUM(H31:H36)</f>
        <v>107</v>
      </c>
      <c r="I37" s="326">
        <f>SUM(I31:I36)</f>
        <v>141</v>
      </c>
      <c r="J37" s="299">
        <f t="shared" si="1"/>
        <v>248</v>
      </c>
      <c r="K37" s="325">
        <f>SUM(K31:K36)</f>
        <v>7</v>
      </c>
      <c r="L37" s="326">
        <f>SUM(L31:L36)</f>
        <v>106</v>
      </c>
      <c r="M37" s="326">
        <f>SUM(M31:M36)</f>
        <v>117</v>
      </c>
      <c r="N37" s="299">
        <f t="shared" si="2"/>
        <v>223</v>
      </c>
      <c r="O37" s="325">
        <f>SUM(O31:O36)</f>
        <v>7</v>
      </c>
      <c r="P37" s="326">
        <f>SUM(P31:P36)</f>
        <v>99</v>
      </c>
      <c r="Q37" s="326">
        <f>SUM(Q31:Q36)</f>
        <v>131</v>
      </c>
      <c r="R37" s="299">
        <f t="shared" si="3"/>
        <v>230</v>
      </c>
      <c r="S37" s="301"/>
      <c r="T37" s="327">
        <f t="shared" si="6"/>
        <v>21</v>
      </c>
      <c r="U37" s="328">
        <f>SUM(H37,L37,P37)</f>
        <v>312</v>
      </c>
      <c r="V37" s="328">
        <f t="shared" si="6"/>
        <v>389</v>
      </c>
      <c r="W37" s="329">
        <f>J37+N37+R37</f>
        <v>701</v>
      </c>
    </row>
    <row r="38" spans="1:23" ht="26.1" customHeight="1" x14ac:dyDescent="0.25">
      <c r="A38" s="305" t="s">
        <v>9</v>
      </c>
      <c r="B38" s="306" t="s">
        <v>129</v>
      </c>
      <c r="C38" s="306" t="s">
        <v>650</v>
      </c>
      <c r="D38" s="319" t="s">
        <v>736</v>
      </c>
      <c r="E38" s="306" t="s">
        <v>65</v>
      </c>
      <c r="F38" s="308" t="s">
        <v>725</v>
      </c>
      <c r="G38" s="330">
        <v>1</v>
      </c>
      <c r="H38" s="331">
        <v>16</v>
      </c>
      <c r="I38" s="331">
        <v>10</v>
      </c>
      <c r="J38" s="299">
        <f t="shared" si="1"/>
        <v>26</v>
      </c>
      <c r="K38" s="309">
        <v>1</v>
      </c>
      <c r="L38" s="310">
        <v>24</v>
      </c>
      <c r="M38" s="310">
        <v>6</v>
      </c>
      <c r="N38" s="299">
        <f t="shared" si="2"/>
        <v>30</v>
      </c>
      <c r="O38" s="311">
        <v>1</v>
      </c>
      <c r="P38" s="310">
        <v>16</v>
      </c>
      <c r="Q38" s="310">
        <v>12</v>
      </c>
      <c r="R38" s="299">
        <f t="shared" si="3"/>
        <v>28</v>
      </c>
      <c r="S38" s="301"/>
      <c r="T38" s="312">
        <f t="shared" si="6"/>
        <v>3</v>
      </c>
      <c r="U38" s="313">
        <f t="shared" si="6"/>
        <v>56</v>
      </c>
      <c r="V38" s="313">
        <f>SUM(I38,M38,Q38)</f>
        <v>28</v>
      </c>
      <c r="W38" s="299">
        <f t="shared" si="5"/>
        <v>84</v>
      </c>
    </row>
    <row r="39" spans="1:23" ht="26.1" customHeight="1" x14ac:dyDescent="0.25">
      <c r="A39" s="314" t="s">
        <v>9</v>
      </c>
      <c r="B39" s="315" t="s">
        <v>129</v>
      </c>
      <c r="C39" s="306" t="s">
        <v>650</v>
      </c>
      <c r="D39" s="319" t="s">
        <v>733</v>
      </c>
      <c r="E39" s="306" t="s">
        <v>23</v>
      </c>
      <c r="F39" s="317" t="s">
        <v>725</v>
      </c>
      <c r="G39" s="309">
        <v>1</v>
      </c>
      <c r="H39" s="310">
        <v>9</v>
      </c>
      <c r="I39" s="310">
        <v>16</v>
      </c>
      <c r="J39" s="299">
        <f t="shared" si="1"/>
        <v>25</v>
      </c>
      <c r="K39" s="334">
        <v>1</v>
      </c>
      <c r="L39" s="335">
        <v>5</v>
      </c>
      <c r="M39" s="335">
        <v>19</v>
      </c>
      <c r="N39" s="299">
        <f t="shared" si="2"/>
        <v>24</v>
      </c>
      <c r="O39" s="336">
        <v>1</v>
      </c>
      <c r="P39" s="335">
        <v>4</v>
      </c>
      <c r="Q39" s="335">
        <v>13</v>
      </c>
      <c r="R39" s="299">
        <f t="shared" si="3"/>
        <v>17</v>
      </c>
      <c r="S39" s="301"/>
      <c r="T39" s="337">
        <f t="shared" si="6"/>
        <v>3</v>
      </c>
      <c r="U39" s="338">
        <f t="shared" si="6"/>
        <v>18</v>
      </c>
      <c r="V39" s="338">
        <f t="shared" si="6"/>
        <v>48</v>
      </c>
      <c r="W39" s="339">
        <f t="shared" si="5"/>
        <v>66</v>
      </c>
    </row>
    <row r="40" spans="1:23" ht="26.1" customHeight="1" x14ac:dyDescent="0.25">
      <c r="A40" s="314" t="s">
        <v>9</v>
      </c>
      <c r="B40" s="315" t="s">
        <v>129</v>
      </c>
      <c r="C40" s="306" t="s">
        <v>650</v>
      </c>
      <c r="D40" s="320" t="s">
        <v>734</v>
      </c>
      <c r="E40" s="306" t="s">
        <v>23</v>
      </c>
      <c r="F40" s="317" t="s">
        <v>725</v>
      </c>
      <c r="G40" s="309"/>
      <c r="H40" s="310"/>
      <c r="I40" s="310"/>
      <c r="J40" s="299">
        <f>SUM(H40:I40)</f>
        <v>0</v>
      </c>
      <c r="K40" s="334"/>
      <c r="L40" s="335"/>
      <c r="M40" s="335"/>
      <c r="N40" s="299">
        <f>SUM(L40:M40)</f>
        <v>0</v>
      </c>
      <c r="O40" s="336"/>
      <c r="P40" s="335">
        <v>3</v>
      </c>
      <c r="Q40" s="335"/>
      <c r="R40" s="299">
        <f>SUM(P40:Q40)</f>
        <v>3</v>
      </c>
      <c r="S40" s="301"/>
      <c r="T40" s="337">
        <f>SUM(G40,K40,O40)</f>
        <v>0</v>
      </c>
      <c r="U40" s="338">
        <f>SUM(H40,L40,P40)</f>
        <v>3</v>
      </c>
      <c r="V40" s="338">
        <f>SUM(I40,M40,Q40)</f>
        <v>0</v>
      </c>
      <c r="W40" s="339">
        <f t="shared" si="5"/>
        <v>3</v>
      </c>
    </row>
    <row r="41" spans="1:23" ht="26.1" customHeight="1" thickBot="1" x14ac:dyDescent="0.3">
      <c r="A41" s="314" t="s">
        <v>9</v>
      </c>
      <c r="B41" s="315" t="s">
        <v>129</v>
      </c>
      <c r="C41" s="333" t="s">
        <v>650</v>
      </c>
      <c r="D41" s="316" t="s">
        <v>729</v>
      </c>
      <c r="E41" s="315" t="s">
        <v>33</v>
      </c>
      <c r="F41" s="317" t="s">
        <v>725</v>
      </c>
      <c r="G41" s="341">
        <v>2</v>
      </c>
      <c r="H41" s="342">
        <v>14</v>
      </c>
      <c r="I41" s="342">
        <v>39</v>
      </c>
      <c r="J41" s="299">
        <f t="shared" si="1"/>
        <v>53</v>
      </c>
      <c r="K41" s="334">
        <v>2</v>
      </c>
      <c r="L41" s="335">
        <v>17</v>
      </c>
      <c r="M41" s="335">
        <v>36</v>
      </c>
      <c r="N41" s="299">
        <f t="shared" si="2"/>
        <v>53</v>
      </c>
      <c r="O41" s="336">
        <v>2</v>
      </c>
      <c r="P41" s="335">
        <v>13</v>
      </c>
      <c r="Q41" s="335">
        <v>24</v>
      </c>
      <c r="R41" s="299">
        <f t="shared" si="3"/>
        <v>37</v>
      </c>
      <c r="S41" s="301"/>
      <c r="T41" s="337">
        <f t="shared" si="6"/>
        <v>6</v>
      </c>
      <c r="U41" s="338">
        <f t="shared" si="6"/>
        <v>44</v>
      </c>
      <c r="V41" s="338">
        <f t="shared" si="6"/>
        <v>99</v>
      </c>
      <c r="W41" s="339">
        <f t="shared" si="5"/>
        <v>143</v>
      </c>
    </row>
    <row r="42" spans="1:23" ht="26.1" customHeight="1" thickBot="1" x14ac:dyDescent="0.3">
      <c r="A42" s="321"/>
      <c r="B42" s="322"/>
      <c r="C42" s="322"/>
      <c r="D42" s="323"/>
      <c r="E42" s="322"/>
      <c r="F42" s="351"/>
      <c r="G42" s="325">
        <f>SUM(G38:G41)</f>
        <v>4</v>
      </c>
      <c r="H42" s="326">
        <f>SUM(H38:H41)</f>
        <v>39</v>
      </c>
      <c r="I42" s="326">
        <f>SUM(I38:I41)</f>
        <v>65</v>
      </c>
      <c r="J42" s="299">
        <f t="shared" si="1"/>
        <v>104</v>
      </c>
      <c r="K42" s="325">
        <f>SUM(K38:K41)</f>
        <v>4</v>
      </c>
      <c r="L42" s="326">
        <f>SUM(L38:L41)</f>
        <v>46</v>
      </c>
      <c r="M42" s="326">
        <f>SUM(M38:M41)</f>
        <v>61</v>
      </c>
      <c r="N42" s="299">
        <f t="shared" si="2"/>
        <v>107</v>
      </c>
      <c r="O42" s="325">
        <f>SUM(O38:O41)</f>
        <v>4</v>
      </c>
      <c r="P42" s="326">
        <f>SUM(P38:P41)</f>
        <v>36</v>
      </c>
      <c r="Q42" s="326">
        <f>SUM(Q38:Q41)</f>
        <v>49</v>
      </c>
      <c r="R42" s="299">
        <f>SUM(P42:Q42)</f>
        <v>85</v>
      </c>
      <c r="S42" s="301"/>
      <c r="T42" s="327">
        <f t="shared" si="6"/>
        <v>12</v>
      </c>
      <c r="U42" s="328">
        <f t="shared" si="6"/>
        <v>121</v>
      </c>
      <c r="V42" s="328">
        <f t="shared" si="6"/>
        <v>175</v>
      </c>
      <c r="W42" s="329">
        <f t="shared" si="5"/>
        <v>296</v>
      </c>
    </row>
    <row r="43" spans="1:23" ht="26.1" customHeight="1" x14ac:dyDescent="0.25">
      <c r="A43" s="283" t="s">
        <v>9</v>
      </c>
      <c r="B43" s="284" t="s">
        <v>144</v>
      </c>
      <c r="C43" s="284" t="s">
        <v>651</v>
      </c>
      <c r="D43" s="307" t="s">
        <v>742</v>
      </c>
      <c r="E43" s="284" t="s">
        <v>147</v>
      </c>
      <c r="F43" s="352" t="s">
        <v>725</v>
      </c>
      <c r="G43" s="297">
        <v>1</v>
      </c>
      <c r="H43" s="298">
        <v>10</v>
      </c>
      <c r="I43" s="298">
        <v>22</v>
      </c>
      <c r="J43" s="299">
        <f t="shared" si="1"/>
        <v>32</v>
      </c>
      <c r="K43" s="353">
        <v>1</v>
      </c>
      <c r="L43" s="354">
        <v>9</v>
      </c>
      <c r="M43" s="354">
        <v>16</v>
      </c>
      <c r="N43" s="299">
        <f t="shared" si="2"/>
        <v>25</v>
      </c>
      <c r="O43" s="355">
        <v>1</v>
      </c>
      <c r="P43" s="354">
        <v>7</v>
      </c>
      <c r="Q43" s="354">
        <v>15</v>
      </c>
      <c r="R43" s="299">
        <f t="shared" si="3"/>
        <v>22</v>
      </c>
      <c r="S43" s="301"/>
      <c r="T43" s="312">
        <f t="shared" si="6"/>
        <v>3</v>
      </c>
      <c r="U43" s="313">
        <f t="shared" si="6"/>
        <v>26</v>
      </c>
      <c r="V43" s="313">
        <f t="shared" si="6"/>
        <v>53</v>
      </c>
      <c r="W43" s="299">
        <f t="shared" si="5"/>
        <v>79</v>
      </c>
    </row>
    <row r="44" spans="1:23" ht="41.25" customHeight="1" x14ac:dyDescent="0.25">
      <c r="A44" s="283" t="s">
        <v>9</v>
      </c>
      <c r="B44" s="284" t="s">
        <v>144</v>
      </c>
      <c r="C44" s="284" t="s">
        <v>651</v>
      </c>
      <c r="D44" s="295" t="s">
        <v>743</v>
      </c>
      <c r="E44" s="284" t="s">
        <v>147</v>
      </c>
      <c r="F44" s="352" t="s">
        <v>725</v>
      </c>
      <c r="G44" s="297"/>
      <c r="H44" s="298"/>
      <c r="I44" s="298"/>
      <c r="J44" s="299">
        <f>SUM(H44:I44)</f>
        <v>0</v>
      </c>
      <c r="K44" s="353"/>
      <c r="L44" s="298">
        <v>1</v>
      </c>
      <c r="M44" s="298"/>
      <c r="N44" s="299">
        <f>SUM(L44:M44)</f>
        <v>1</v>
      </c>
      <c r="O44" s="355"/>
      <c r="P44" s="354"/>
      <c r="Q44" s="354"/>
      <c r="R44" s="299">
        <f>SUM(P44:Q44)</f>
        <v>0</v>
      </c>
      <c r="S44" s="301"/>
      <c r="T44" s="312">
        <f t="shared" si="6"/>
        <v>0</v>
      </c>
      <c r="U44" s="313">
        <f t="shared" si="6"/>
        <v>1</v>
      </c>
      <c r="V44" s="313">
        <f t="shared" si="6"/>
        <v>0</v>
      </c>
      <c r="W44" s="299">
        <f t="shared" si="5"/>
        <v>1</v>
      </c>
    </row>
    <row r="45" spans="1:23" ht="26.1" customHeight="1" x14ac:dyDescent="0.25">
      <c r="A45" s="283" t="s">
        <v>9</v>
      </c>
      <c r="B45" s="284" t="s">
        <v>144</v>
      </c>
      <c r="C45" s="284" t="s">
        <v>651</v>
      </c>
      <c r="D45" s="307" t="s">
        <v>744</v>
      </c>
      <c r="E45" s="284" t="s">
        <v>149</v>
      </c>
      <c r="F45" s="296" t="s">
        <v>725</v>
      </c>
      <c r="G45" s="297">
        <v>1</v>
      </c>
      <c r="H45" s="298">
        <v>17</v>
      </c>
      <c r="I45" s="298">
        <v>14</v>
      </c>
      <c r="J45" s="299">
        <f>SUM(H45:I45)</f>
        <v>31</v>
      </c>
      <c r="K45" s="353">
        <v>1</v>
      </c>
      <c r="L45" s="298">
        <v>7</v>
      </c>
      <c r="M45" s="298">
        <v>23</v>
      </c>
      <c r="N45" s="299">
        <f>SUM(L45:M45)</f>
        <v>30</v>
      </c>
      <c r="O45" s="355">
        <v>1</v>
      </c>
      <c r="P45" s="354">
        <v>3</v>
      </c>
      <c r="Q45" s="354">
        <v>16</v>
      </c>
      <c r="R45" s="299">
        <f>SUM(P45:Q45)</f>
        <v>19</v>
      </c>
      <c r="S45" s="301"/>
      <c r="T45" s="312">
        <f t="shared" si="6"/>
        <v>3</v>
      </c>
      <c r="U45" s="313">
        <f t="shared" si="6"/>
        <v>27</v>
      </c>
      <c r="V45" s="313">
        <f t="shared" si="6"/>
        <v>53</v>
      </c>
      <c r="W45" s="299">
        <f t="shared" si="5"/>
        <v>80</v>
      </c>
    </row>
    <row r="46" spans="1:23" ht="26.1" customHeight="1" thickBot="1" x14ac:dyDescent="0.3">
      <c r="A46" s="283" t="s">
        <v>9</v>
      </c>
      <c r="B46" s="284" t="s">
        <v>144</v>
      </c>
      <c r="C46" s="315" t="s">
        <v>651</v>
      </c>
      <c r="D46" s="316" t="s">
        <v>724</v>
      </c>
      <c r="E46" s="315" t="s">
        <v>30</v>
      </c>
      <c r="F46" s="317" t="s">
        <v>725</v>
      </c>
      <c r="G46" s="297">
        <v>1</v>
      </c>
      <c r="H46" s="298">
        <v>22</v>
      </c>
      <c r="I46" s="298">
        <v>12</v>
      </c>
      <c r="J46" s="299">
        <f>SUM(H46:I46)</f>
        <v>34</v>
      </c>
      <c r="K46" s="345">
        <v>1</v>
      </c>
      <c r="L46" s="356">
        <v>13</v>
      </c>
      <c r="M46" s="356">
        <v>4</v>
      </c>
      <c r="N46" s="299">
        <f>SUM(L46:M46)</f>
        <v>17</v>
      </c>
      <c r="O46" s="347">
        <v>1</v>
      </c>
      <c r="P46" s="346">
        <v>11</v>
      </c>
      <c r="Q46" s="346">
        <v>12</v>
      </c>
      <c r="R46" s="299">
        <f>SUM(P46:Q46)</f>
        <v>23</v>
      </c>
      <c r="S46" s="301"/>
      <c r="T46" s="312">
        <f t="shared" ref="T46:V61" si="7">SUM(G46,K46,O46)</f>
        <v>3</v>
      </c>
      <c r="U46" s="313">
        <f t="shared" si="7"/>
        <v>46</v>
      </c>
      <c r="V46" s="313">
        <f t="shared" si="7"/>
        <v>28</v>
      </c>
      <c r="W46" s="299">
        <f t="shared" si="5"/>
        <v>74</v>
      </c>
    </row>
    <row r="47" spans="1:23" ht="26.1" customHeight="1" thickBot="1" x14ac:dyDescent="0.3">
      <c r="A47" s="321"/>
      <c r="B47" s="322"/>
      <c r="C47" s="322"/>
      <c r="D47" s="323"/>
      <c r="E47" s="322"/>
      <c r="F47" s="357"/>
      <c r="G47" s="325">
        <f>SUM(G43:G46)</f>
        <v>3</v>
      </c>
      <c r="H47" s="326">
        <f>SUM(H43:H46)</f>
        <v>49</v>
      </c>
      <c r="I47" s="326">
        <f>SUM(I43:I46)</f>
        <v>48</v>
      </c>
      <c r="J47" s="299">
        <f t="shared" si="1"/>
        <v>97</v>
      </c>
      <c r="K47" s="325">
        <f>SUM(K43:K46)</f>
        <v>3</v>
      </c>
      <c r="L47" s="326">
        <f>SUM(L43:L46)</f>
        <v>30</v>
      </c>
      <c r="M47" s="326">
        <f>SUM(M43:M46)</f>
        <v>43</v>
      </c>
      <c r="N47" s="299">
        <f t="shared" si="2"/>
        <v>73</v>
      </c>
      <c r="O47" s="325">
        <f>SUM(O43:O46)</f>
        <v>3</v>
      </c>
      <c r="P47" s="326">
        <f>SUM(P43:P46)</f>
        <v>21</v>
      </c>
      <c r="Q47" s="326">
        <f>SUM(Q43:Q46)</f>
        <v>43</v>
      </c>
      <c r="R47" s="299">
        <f t="shared" si="3"/>
        <v>64</v>
      </c>
      <c r="S47" s="301"/>
      <c r="T47" s="327">
        <f t="shared" si="7"/>
        <v>9</v>
      </c>
      <c r="U47" s="328">
        <f t="shared" si="7"/>
        <v>100</v>
      </c>
      <c r="V47" s="328">
        <f t="shared" si="7"/>
        <v>134</v>
      </c>
      <c r="W47" s="329">
        <f>J47+N47+R47</f>
        <v>234</v>
      </c>
    </row>
    <row r="48" spans="1:23" ht="26.1" customHeight="1" x14ac:dyDescent="0.25">
      <c r="A48" s="283" t="s">
        <v>9</v>
      </c>
      <c r="B48" s="284" t="s">
        <v>163</v>
      </c>
      <c r="C48" s="284" t="s">
        <v>652</v>
      </c>
      <c r="D48" s="307" t="s">
        <v>740</v>
      </c>
      <c r="E48" s="284" t="s">
        <v>101</v>
      </c>
      <c r="F48" s="296" t="s">
        <v>725</v>
      </c>
      <c r="G48" s="345">
        <v>1</v>
      </c>
      <c r="H48" s="347">
        <v>10</v>
      </c>
      <c r="I48" s="346">
        <v>20</v>
      </c>
      <c r="J48" s="299">
        <f t="shared" si="1"/>
        <v>30</v>
      </c>
      <c r="K48" s="353">
        <v>1</v>
      </c>
      <c r="L48" s="354">
        <v>8</v>
      </c>
      <c r="M48" s="354">
        <v>22</v>
      </c>
      <c r="N48" s="299">
        <f t="shared" si="2"/>
        <v>30</v>
      </c>
      <c r="O48" s="355">
        <v>1</v>
      </c>
      <c r="P48" s="354">
        <v>4</v>
      </c>
      <c r="Q48" s="354">
        <v>19</v>
      </c>
      <c r="R48" s="299">
        <f t="shared" si="3"/>
        <v>23</v>
      </c>
      <c r="S48" s="301"/>
      <c r="T48" s="312">
        <f t="shared" si="7"/>
        <v>3</v>
      </c>
      <c r="U48" s="313">
        <f t="shared" si="7"/>
        <v>22</v>
      </c>
      <c r="V48" s="313">
        <f t="shared" si="7"/>
        <v>61</v>
      </c>
      <c r="W48" s="299">
        <f>J48+N48+R48</f>
        <v>83</v>
      </c>
    </row>
    <row r="49" spans="1:23" ht="26.1" customHeight="1" x14ac:dyDescent="0.25">
      <c r="A49" s="283" t="s">
        <v>9</v>
      </c>
      <c r="B49" s="284" t="s">
        <v>163</v>
      </c>
      <c r="C49" s="284" t="s">
        <v>652</v>
      </c>
      <c r="D49" s="295" t="s">
        <v>741</v>
      </c>
      <c r="E49" s="284" t="s">
        <v>101</v>
      </c>
      <c r="F49" s="317" t="s">
        <v>725</v>
      </c>
      <c r="G49" s="330"/>
      <c r="H49" s="332"/>
      <c r="I49" s="331"/>
      <c r="J49" s="299"/>
      <c r="K49" s="345"/>
      <c r="L49" s="346"/>
      <c r="M49" s="346"/>
      <c r="N49" s="299"/>
      <c r="O49" s="347"/>
      <c r="P49" s="346"/>
      <c r="Q49" s="346">
        <v>1</v>
      </c>
      <c r="R49" s="299"/>
      <c r="S49" s="301"/>
      <c r="T49" s="337"/>
      <c r="U49" s="338"/>
      <c r="V49" s="338"/>
      <c r="W49" s="339"/>
    </row>
    <row r="50" spans="1:23" ht="26.1" customHeight="1" x14ac:dyDescent="0.25">
      <c r="A50" s="314" t="s">
        <v>9</v>
      </c>
      <c r="B50" s="315" t="s">
        <v>163</v>
      </c>
      <c r="C50" s="315" t="s">
        <v>652</v>
      </c>
      <c r="D50" s="316" t="s">
        <v>744</v>
      </c>
      <c r="E50" s="315" t="s">
        <v>149</v>
      </c>
      <c r="F50" s="317" t="s">
        <v>725</v>
      </c>
      <c r="G50" s="334">
        <v>1</v>
      </c>
      <c r="H50" s="336">
        <v>14</v>
      </c>
      <c r="I50" s="335">
        <v>26</v>
      </c>
      <c r="J50" s="299">
        <f t="shared" si="1"/>
        <v>40</v>
      </c>
      <c r="K50" s="334">
        <v>1</v>
      </c>
      <c r="L50" s="335">
        <v>15</v>
      </c>
      <c r="M50" s="335">
        <v>18</v>
      </c>
      <c r="N50" s="299">
        <f t="shared" si="2"/>
        <v>33</v>
      </c>
      <c r="O50" s="336">
        <v>1</v>
      </c>
      <c r="P50" s="335">
        <v>5</v>
      </c>
      <c r="Q50" s="335">
        <v>16</v>
      </c>
      <c r="R50" s="299">
        <f t="shared" si="3"/>
        <v>21</v>
      </c>
      <c r="S50" s="301"/>
      <c r="T50" s="337">
        <f t="shared" si="7"/>
        <v>3</v>
      </c>
      <c r="U50" s="338">
        <f t="shared" si="7"/>
        <v>34</v>
      </c>
      <c r="V50" s="338">
        <f t="shared" si="7"/>
        <v>60</v>
      </c>
      <c r="W50" s="339">
        <f t="shared" ref="W50:W94" si="8">J50+N50+R50</f>
        <v>94</v>
      </c>
    </row>
    <row r="51" spans="1:23" ht="26.1" customHeight="1" x14ac:dyDescent="0.25">
      <c r="A51" s="314" t="s">
        <v>9</v>
      </c>
      <c r="B51" s="315" t="s">
        <v>163</v>
      </c>
      <c r="C51" s="315" t="s">
        <v>652</v>
      </c>
      <c r="D51" s="319" t="s">
        <v>745</v>
      </c>
      <c r="E51" s="306" t="s">
        <v>166</v>
      </c>
      <c r="F51" s="317" t="s">
        <v>725</v>
      </c>
      <c r="G51" s="330">
        <v>1</v>
      </c>
      <c r="H51" s="332">
        <v>10</v>
      </c>
      <c r="I51" s="331">
        <v>10</v>
      </c>
      <c r="J51" s="299">
        <f t="shared" si="1"/>
        <v>20</v>
      </c>
      <c r="K51" s="334">
        <v>1</v>
      </c>
      <c r="L51" s="335">
        <v>8</v>
      </c>
      <c r="M51" s="335">
        <v>18</v>
      </c>
      <c r="N51" s="299">
        <f t="shared" si="2"/>
        <v>26</v>
      </c>
      <c r="O51" s="336">
        <v>1</v>
      </c>
      <c r="P51" s="335">
        <v>7</v>
      </c>
      <c r="Q51" s="335">
        <v>13</v>
      </c>
      <c r="R51" s="299">
        <f t="shared" si="3"/>
        <v>20</v>
      </c>
      <c r="S51" s="301"/>
      <c r="T51" s="337">
        <f t="shared" si="7"/>
        <v>3</v>
      </c>
      <c r="U51" s="338">
        <f t="shared" si="7"/>
        <v>25</v>
      </c>
      <c r="V51" s="338">
        <f t="shared" si="7"/>
        <v>41</v>
      </c>
      <c r="W51" s="339">
        <f t="shared" si="8"/>
        <v>66</v>
      </c>
    </row>
    <row r="52" spans="1:23" ht="26.1" customHeight="1" x14ac:dyDescent="0.25">
      <c r="A52" s="314" t="s">
        <v>9</v>
      </c>
      <c r="B52" s="315" t="s">
        <v>163</v>
      </c>
      <c r="C52" s="315" t="s">
        <v>652</v>
      </c>
      <c r="D52" s="358" t="s">
        <v>746</v>
      </c>
      <c r="E52" s="333" t="s">
        <v>25</v>
      </c>
      <c r="F52" s="317" t="s">
        <v>725</v>
      </c>
      <c r="G52" s="345">
        <v>1</v>
      </c>
      <c r="H52" s="347">
        <v>26</v>
      </c>
      <c r="I52" s="346">
        <v>2</v>
      </c>
      <c r="J52" s="299">
        <f t="shared" si="1"/>
        <v>28</v>
      </c>
      <c r="K52" s="334">
        <v>1</v>
      </c>
      <c r="L52" s="335">
        <v>18</v>
      </c>
      <c r="M52" s="335">
        <v>4</v>
      </c>
      <c r="N52" s="299">
        <f t="shared" si="2"/>
        <v>22</v>
      </c>
      <c r="O52" s="336">
        <v>1</v>
      </c>
      <c r="P52" s="335">
        <v>21</v>
      </c>
      <c r="Q52" s="335">
        <v>9</v>
      </c>
      <c r="R52" s="299">
        <f t="shared" si="3"/>
        <v>30</v>
      </c>
      <c r="S52" s="301"/>
      <c r="T52" s="337">
        <f t="shared" si="7"/>
        <v>3</v>
      </c>
      <c r="U52" s="338">
        <f t="shared" si="7"/>
        <v>65</v>
      </c>
      <c r="V52" s="338">
        <f t="shared" si="7"/>
        <v>15</v>
      </c>
      <c r="W52" s="339">
        <f t="shared" si="8"/>
        <v>80</v>
      </c>
    </row>
    <row r="53" spans="1:23" ht="26.1" customHeight="1" thickBot="1" x14ac:dyDescent="0.3">
      <c r="A53" s="314" t="s">
        <v>9</v>
      </c>
      <c r="B53" s="315" t="s">
        <v>163</v>
      </c>
      <c r="C53" s="315" t="s">
        <v>652</v>
      </c>
      <c r="D53" s="359" t="s">
        <v>747</v>
      </c>
      <c r="E53" s="340" t="s">
        <v>25</v>
      </c>
      <c r="F53" s="360" t="s">
        <v>725</v>
      </c>
      <c r="G53" s="361"/>
      <c r="H53" s="362"/>
      <c r="I53" s="363"/>
      <c r="J53" s="299">
        <f>SUM(H53:I53)</f>
        <v>0</v>
      </c>
      <c r="K53" s="334"/>
      <c r="L53" s="335"/>
      <c r="M53" s="335"/>
      <c r="N53" s="299">
        <f>SUM(L53:M53)</f>
        <v>0</v>
      </c>
      <c r="O53" s="336"/>
      <c r="P53" s="335"/>
      <c r="Q53" s="335"/>
      <c r="R53" s="299">
        <f>SUM(P53:Q53)</f>
        <v>0</v>
      </c>
      <c r="S53" s="301"/>
      <c r="T53" s="337">
        <f>SUM(G53,K53,O53)</f>
        <v>0</v>
      </c>
      <c r="U53" s="338">
        <f>SUM(H53,L53,P53)</f>
        <v>0</v>
      </c>
      <c r="V53" s="338">
        <f>SUM(I53,M53,Q53)</f>
        <v>0</v>
      </c>
      <c r="W53" s="339">
        <f t="shared" si="8"/>
        <v>0</v>
      </c>
    </row>
    <row r="54" spans="1:23" ht="26.1" customHeight="1" thickBot="1" x14ac:dyDescent="0.3">
      <c r="A54" s="321"/>
      <c r="B54" s="322"/>
      <c r="C54" s="322"/>
      <c r="D54" s="323"/>
      <c r="E54" s="322"/>
      <c r="F54" s="351"/>
      <c r="G54" s="325">
        <f>SUM(G48:G53)</f>
        <v>4</v>
      </c>
      <c r="H54" s="326">
        <f>SUM(H48:H53)</f>
        <v>60</v>
      </c>
      <c r="I54" s="326">
        <f>SUM(I48:I53)</f>
        <v>58</v>
      </c>
      <c r="J54" s="299">
        <f t="shared" si="1"/>
        <v>118</v>
      </c>
      <c r="K54" s="325">
        <f>SUM(K48:K53)</f>
        <v>4</v>
      </c>
      <c r="L54" s="326">
        <f>SUM(L48:L53)</f>
        <v>49</v>
      </c>
      <c r="M54" s="326">
        <f>SUM(M48:M53)</f>
        <v>62</v>
      </c>
      <c r="N54" s="299">
        <f t="shared" si="2"/>
        <v>111</v>
      </c>
      <c r="O54" s="325">
        <f>SUM(O48:O53)</f>
        <v>4</v>
      </c>
      <c r="P54" s="326">
        <f>SUM(P48:P53)</f>
        <v>37</v>
      </c>
      <c r="Q54" s="326">
        <f>SUM(Q48:Q53)</f>
        <v>58</v>
      </c>
      <c r="R54" s="299">
        <f t="shared" si="3"/>
        <v>95</v>
      </c>
      <c r="S54" s="301"/>
      <c r="T54" s="327">
        <f t="shared" si="7"/>
        <v>12</v>
      </c>
      <c r="U54" s="328">
        <f>SUM(H54,L54,P54)</f>
        <v>146</v>
      </c>
      <c r="V54" s="328">
        <f t="shared" si="7"/>
        <v>178</v>
      </c>
      <c r="W54" s="329">
        <f t="shared" si="8"/>
        <v>324</v>
      </c>
    </row>
    <row r="55" spans="1:23" ht="26.1" customHeight="1" x14ac:dyDescent="0.25">
      <c r="A55" s="305" t="s">
        <v>9</v>
      </c>
      <c r="B55" s="306" t="s">
        <v>181</v>
      </c>
      <c r="C55" s="306" t="s">
        <v>653</v>
      </c>
      <c r="D55" s="319" t="s">
        <v>748</v>
      </c>
      <c r="E55" s="306" t="s">
        <v>749</v>
      </c>
      <c r="F55" s="364" t="s">
        <v>725</v>
      </c>
      <c r="G55" s="297">
        <v>1</v>
      </c>
      <c r="H55" s="298">
        <v>1</v>
      </c>
      <c r="I55" s="298">
        <v>37</v>
      </c>
      <c r="J55" s="299">
        <f t="shared" si="1"/>
        <v>38</v>
      </c>
      <c r="K55" s="311">
        <v>1</v>
      </c>
      <c r="L55" s="310">
        <v>3</v>
      </c>
      <c r="M55" s="310">
        <v>30</v>
      </c>
      <c r="N55" s="299">
        <f t="shared" si="2"/>
        <v>33</v>
      </c>
      <c r="O55" s="311">
        <v>1</v>
      </c>
      <c r="P55" s="310">
        <v>2</v>
      </c>
      <c r="Q55" s="310">
        <v>29</v>
      </c>
      <c r="R55" s="299">
        <f t="shared" si="3"/>
        <v>31</v>
      </c>
      <c r="S55" s="301"/>
      <c r="T55" s="312">
        <f t="shared" si="7"/>
        <v>3</v>
      </c>
      <c r="U55" s="313">
        <f t="shared" si="7"/>
        <v>6</v>
      </c>
      <c r="V55" s="313">
        <f t="shared" si="7"/>
        <v>96</v>
      </c>
      <c r="W55" s="299">
        <f t="shared" si="8"/>
        <v>102</v>
      </c>
    </row>
    <row r="56" spans="1:23" ht="26.1" customHeight="1" x14ac:dyDescent="0.25">
      <c r="A56" s="305" t="s">
        <v>9</v>
      </c>
      <c r="B56" s="306" t="s">
        <v>181</v>
      </c>
      <c r="C56" s="306" t="s">
        <v>653</v>
      </c>
      <c r="D56" s="320" t="s">
        <v>750</v>
      </c>
      <c r="E56" s="306" t="s">
        <v>749</v>
      </c>
      <c r="F56" s="364" t="s">
        <v>725</v>
      </c>
      <c r="G56" s="297"/>
      <c r="H56" s="298"/>
      <c r="I56" s="298"/>
      <c r="J56" s="299">
        <f t="shared" si="1"/>
        <v>0</v>
      </c>
      <c r="K56" s="311"/>
      <c r="L56" s="310"/>
      <c r="M56" s="310"/>
      <c r="N56" s="299">
        <f t="shared" si="2"/>
        <v>0</v>
      </c>
      <c r="O56" s="311"/>
      <c r="P56" s="310"/>
      <c r="Q56" s="310"/>
      <c r="R56" s="299">
        <f t="shared" si="3"/>
        <v>0</v>
      </c>
      <c r="S56" s="301"/>
      <c r="T56" s="312">
        <f t="shared" si="7"/>
        <v>0</v>
      </c>
      <c r="U56" s="313">
        <f t="shared" si="7"/>
        <v>0</v>
      </c>
      <c r="V56" s="313">
        <f t="shared" si="7"/>
        <v>0</v>
      </c>
      <c r="W56" s="299">
        <f t="shared" si="8"/>
        <v>0</v>
      </c>
    </row>
    <row r="57" spans="1:23" ht="26.1" customHeight="1" x14ac:dyDescent="0.25">
      <c r="A57" s="305" t="s">
        <v>9</v>
      </c>
      <c r="B57" s="306" t="s">
        <v>181</v>
      </c>
      <c r="C57" s="306" t="s">
        <v>653</v>
      </c>
      <c r="D57" s="319" t="s">
        <v>740</v>
      </c>
      <c r="E57" s="306" t="s">
        <v>101</v>
      </c>
      <c r="F57" s="364" t="s">
        <v>725</v>
      </c>
      <c r="G57" s="297">
        <v>1</v>
      </c>
      <c r="H57" s="298">
        <v>18</v>
      </c>
      <c r="I57" s="298">
        <v>18</v>
      </c>
      <c r="J57" s="299">
        <f t="shared" si="1"/>
        <v>36</v>
      </c>
      <c r="K57" s="311">
        <v>1</v>
      </c>
      <c r="L57" s="310">
        <v>11</v>
      </c>
      <c r="M57" s="310">
        <v>11</v>
      </c>
      <c r="N57" s="299">
        <f t="shared" si="2"/>
        <v>22</v>
      </c>
      <c r="O57" s="311">
        <v>1</v>
      </c>
      <c r="P57" s="310">
        <v>1</v>
      </c>
      <c r="Q57" s="310">
        <v>3</v>
      </c>
      <c r="R57" s="299">
        <f t="shared" si="3"/>
        <v>4</v>
      </c>
      <c r="S57" s="301"/>
      <c r="T57" s="312">
        <f t="shared" si="7"/>
        <v>3</v>
      </c>
      <c r="U57" s="313">
        <f t="shared" si="7"/>
        <v>30</v>
      </c>
      <c r="V57" s="313">
        <f t="shared" si="7"/>
        <v>32</v>
      </c>
      <c r="W57" s="299">
        <f t="shared" si="8"/>
        <v>62</v>
      </c>
    </row>
    <row r="58" spans="1:23" ht="26.1" customHeight="1" x14ac:dyDescent="0.25">
      <c r="A58" s="305" t="s">
        <v>9</v>
      </c>
      <c r="B58" s="306" t="s">
        <v>181</v>
      </c>
      <c r="C58" s="306" t="s">
        <v>653</v>
      </c>
      <c r="D58" s="320" t="s">
        <v>741</v>
      </c>
      <c r="E58" s="306" t="s">
        <v>101</v>
      </c>
      <c r="F58" s="364" t="s">
        <v>725</v>
      </c>
      <c r="G58" s="297"/>
      <c r="H58" s="298"/>
      <c r="I58" s="298"/>
      <c r="J58" s="299">
        <f t="shared" si="1"/>
        <v>0</v>
      </c>
      <c r="K58" s="311"/>
      <c r="L58" s="310"/>
      <c r="M58" s="310"/>
      <c r="N58" s="299">
        <f t="shared" si="2"/>
        <v>0</v>
      </c>
      <c r="O58" s="311"/>
      <c r="P58" s="310">
        <v>5</v>
      </c>
      <c r="Q58" s="310">
        <v>5</v>
      </c>
      <c r="R58" s="299">
        <f t="shared" si="3"/>
        <v>10</v>
      </c>
      <c r="S58" s="301"/>
      <c r="T58" s="312">
        <f t="shared" si="7"/>
        <v>0</v>
      </c>
      <c r="U58" s="313">
        <f t="shared" si="7"/>
        <v>5</v>
      </c>
      <c r="V58" s="313">
        <f t="shared" si="7"/>
        <v>5</v>
      </c>
      <c r="W58" s="299">
        <f t="shared" si="8"/>
        <v>10</v>
      </c>
    </row>
    <row r="59" spans="1:23" ht="26.1" customHeight="1" x14ac:dyDescent="0.25">
      <c r="A59" s="305" t="s">
        <v>9</v>
      </c>
      <c r="B59" s="306" t="s">
        <v>181</v>
      </c>
      <c r="C59" s="306" t="s">
        <v>653</v>
      </c>
      <c r="D59" s="319" t="s">
        <v>724</v>
      </c>
      <c r="E59" s="306" t="s">
        <v>30</v>
      </c>
      <c r="F59" s="364" t="s">
        <v>725</v>
      </c>
      <c r="G59" s="297">
        <v>1</v>
      </c>
      <c r="H59" s="298">
        <v>21</v>
      </c>
      <c r="I59" s="298">
        <v>13</v>
      </c>
      <c r="J59" s="299">
        <f t="shared" si="1"/>
        <v>34</v>
      </c>
      <c r="K59" s="311">
        <v>1</v>
      </c>
      <c r="L59" s="310">
        <v>24</v>
      </c>
      <c r="M59" s="310">
        <v>12</v>
      </c>
      <c r="N59" s="299">
        <f t="shared" si="2"/>
        <v>36</v>
      </c>
      <c r="O59" s="311">
        <v>1</v>
      </c>
      <c r="P59" s="310">
        <v>19</v>
      </c>
      <c r="Q59" s="310">
        <v>7</v>
      </c>
      <c r="R59" s="299">
        <f t="shared" si="3"/>
        <v>26</v>
      </c>
      <c r="S59" s="301"/>
      <c r="T59" s="312">
        <f t="shared" si="7"/>
        <v>3</v>
      </c>
      <c r="U59" s="313">
        <f t="shared" si="7"/>
        <v>64</v>
      </c>
      <c r="V59" s="313">
        <f t="shared" si="7"/>
        <v>32</v>
      </c>
      <c r="W59" s="299">
        <f t="shared" si="8"/>
        <v>96</v>
      </c>
    </row>
    <row r="60" spans="1:23" ht="26.1" customHeight="1" x14ac:dyDescent="0.25">
      <c r="A60" s="305" t="s">
        <v>9</v>
      </c>
      <c r="B60" s="306" t="s">
        <v>181</v>
      </c>
      <c r="C60" s="306" t="s">
        <v>653</v>
      </c>
      <c r="D60" s="320" t="s">
        <v>726</v>
      </c>
      <c r="E60" s="306" t="s">
        <v>30</v>
      </c>
      <c r="F60" s="364" t="s">
        <v>725</v>
      </c>
      <c r="G60" s="297"/>
      <c r="H60" s="298"/>
      <c r="I60" s="298"/>
      <c r="J60" s="299">
        <f t="shared" si="1"/>
        <v>0</v>
      </c>
      <c r="K60" s="311"/>
      <c r="L60" s="310"/>
      <c r="M60" s="310"/>
      <c r="N60" s="299">
        <f t="shared" si="2"/>
        <v>0</v>
      </c>
      <c r="O60" s="311"/>
      <c r="P60" s="310">
        <v>1</v>
      </c>
      <c r="Q60" s="310"/>
      <c r="R60" s="299">
        <f t="shared" si="3"/>
        <v>1</v>
      </c>
      <c r="S60" s="301"/>
      <c r="T60" s="312">
        <f t="shared" si="7"/>
        <v>0</v>
      </c>
      <c r="U60" s="313">
        <f t="shared" si="7"/>
        <v>1</v>
      </c>
      <c r="V60" s="313">
        <f t="shared" si="7"/>
        <v>0</v>
      </c>
      <c r="W60" s="299">
        <f t="shared" si="8"/>
        <v>1</v>
      </c>
    </row>
    <row r="61" spans="1:23" ht="26.1" customHeight="1" x14ac:dyDescent="0.25">
      <c r="A61" s="305" t="s">
        <v>9</v>
      </c>
      <c r="B61" s="306" t="s">
        <v>181</v>
      </c>
      <c r="C61" s="306" t="s">
        <v>653</v>
      </c>
      <c r="D61" s="319" t="s">
        <v>751</v>
      </c>
      <c r="E61" s="306" t="s">
        <v>186</v>
      </c>
      <c r="F61" s="364" t="s">
        <v>725</v>
      </c>
      <c r="G61" s="297">
        <v>2</v>
      </c>
      <c r="H61" s="298">
        <v>45</v>
      </c>
      <c r="I61" s="298">
        <v>28</v>
      </c>
      <c r="J61" s="299">
        <f t="shared" si="1"/>
        <v>73</v>
      </c>
      <c r="K61" s="311">
        <v>2</v>
      </c>
      <c r="L61" s="310">
        <v>33</v>
      </c>
      <c r="M61" s="310">
        <v>28</v>
      </c>
      <c r="N61" s="299">
        <f t="shared" si="2"/>
        <v>61</v>
      </c>
      <c r="O61" s="311">
        <v>2</v>
      </c>
      <c r="P61" s="310">
        <v>23</v>
      </c>
      <c r="Q61" s="310">
        <v>22</v>
      </c>
      <c r="R61" s="299">
        <f t="shared" si="3"/>
        <v>45</v>
      </c>
      <c r="S61" s="301"/>
      <c r="T61" s="312">
        <f t="shared" si="7"/>
        <v>6</v>
      </c>
      <c r="U61" s="313">
        <f t="shared" si="7"/>
        <v>101</v>
      </c>
      <c r="V61" s="313">
        <f t="shared" si="7"/>
        <v>78</v>
      </c>
      <c r="W61" s="299">
        <f t="shared" si="8"/>
        <v>179</v>
      </c>
    </row>
    <row r="62" spans="1:23" ht="26.1" customHeight="1" thickBot="1" x14ac:dyDescent="0.3">
      <c r="A62" s="343" t="s">
        <v>9</v>
      </c>
      <c r="B62" s="340" t="s">
        <v>181</v>
      </c>
      <c r="C62" s="340" t="s">
        <v>653</v>
      </c>
      <c r="D62" s="359" t="s">
        <v>752</v>
      </c>
      <c r="E62" s="340" t="s">
        <v>186</v>
      </c>
      <c r="F62" s="365" t="s">
        <v>725</v>
      </c>
      <c r="G62" s="297"/>
      <c r="H62" s="298"/>
      <c r="I62" s="298"/>
      <c r="J62" s="299">
        <f t="shared" si="1"/>
        <v>0</v>
      </c>
      <c r="K62" s="311"/>
      <c r="L62" s="310"/>
      <c r="M62" s="310"/>
      <c r="N62" s="299">
        <f t="shared" si="2"/>
        <v>0</v>
      </c>
      <c r="O62" s="311"/>
      <c r="P62" s="310">
        <v>3</v>
      </c>
      <c r="Q62" s="310">
        <v>1</v>
      </c>
      <c r="R62" s="299">
        <f t="shared" si="3"/>
        <v>4</v>
      </c>
      <c r="S62" s="301"/>
      <c r="T62" s="312">
        <f t="shared" ref="T62:V77" si="9">SUM(G62,K62,O62)</f>
        <v>0</v>
      </c>
      <c r="U62" s="313">
        <f t="shared" si="9"/>
        <v>3</v>
      </c>
      <c r="V62" s="313">
        <f t="shared" si="9"/>
        <v>1</v>
      </c>
      <c r="W62" s="299">
        <f t="shared" si="8"/>
        <v>4</v>
      </c>
    </row>
    <row r="63" spans="1:23" ht="26.1" customHeight="1" thickBot="1" x14ac:dyDescent="0.3">
      <c r="A63" s="321"/>
      <c r="B63" s="322"/>
      <c r="C63" s="322"/>
      <c r="D63" s="323"/>
      <c r="E63" s="322"/>
      <c r="F63" s="351"/>
      <c r="G63" s="325">
        <f>SUM(G55:G62)</f>
        <v>5</v>
      </c>
      <c r="H63" s="326">
        <f>SUM(H55:H62)</f>
        <v>85</v>
      </c>
      <c r="I63" s="326">
        <f>SUM(I55:I62)</f>
        <v>96</v>
      </c>
      <c r="J63" s="299">
        <f t="shared" si="1"/>
        <v>181</v>
      </c>
      <c r="K63" s="325">
        <f>SUM(K55:K62)</f>
        <v>5</v>
      </c>
      <c r="L63" s="326">
        <f>SUM(L55:L62)</f>
        <v>71</v>
      </c>
      <c r="M63" s="326">
        <f>SUM(M55:M62)</f>
        <v>81</v>
      </c>
      <c r="N63" s="299">
        <f>SUM(L63:M63)</f>
        <v>152</v>
      </c>
      <c r="O63" s="325">
        <f>SUM(O55:O62)</f>
        <v>5</v>
      </c>
      <c r="P63" s="326">
        <f>SUM(P55:P62)</f>
        <v>54</v>
      </c>
      <c r="Q63" s="326">
        <f>SUM(Q55:Q62)</f>
        <v>67</v>
      </c>
      <c r="R63" s="299">
        <f>SUM(P63:Q63)</f>
        <v>121</v>
      </c>
      <c r="S63" s="301"/>
      <c r="T63" s="327">
        <f t="shared" si="9"/>
        <v>15</v>
      </c>
      <c r="U63" s="328">
        <f t="shared" si="9"/>
        <v>210</v>
      </c>
      <c r="V63" s="328">
        <f t="shared" si="9"/>
        <v>244</v>
      </c>
      <c r="W63" s="329">
        <f t="shared" si="8"/>
        <v>454</v>
      </c>
    </row>
    <row r="64" spans="1:23" ht="26.1" customHeight="1" x14ac:dyDescent="0.25">
      <c r="A64" s="283" t="s">
        <v>9</v>
      </c>
      <c r="B64" s="284" t="s">
        <v>206</v>
      </c>
      <c r="C64" s="284" t="s">
        <v>655</v>
      </c>
      <c r="D64" s="307" t="s">
        <v>748</v>
      </c>
      <c r="E64" s="284" t="s">
        <v>749</v>
      </c>
      <c r="F64" s="296" t="s">
        <v>725</v>
      </c>
      <c r="G64" s="334">
        <v>3</v>
      </c>
      <c r="H64" s="335">
        <v>29</v>
      </c>
      <c r="I64" s="335">
        <v>68</v>
      </c>
      <c r="J64" s="299">
        <f t="shared" si="1"/>
        <v>97</v>
      </c>
      <c r="K64" s="366">
        <v>3</v>
      </c>
      <c r="L64" s="367">
        <v>10</v>
      </c>
      <c r="M64" s="367">
        <v>57</v>
      </c>
      <c r="N64" s="299">
        <f t="shared" si="2"/>
        <v>67</v>
      </c>
      <c r="O64" s="368">
        <v>2</v>
      </c>
      <c r="P64" s="367">
        <v>3</v>
      </c>
      <c r="Q64" s="367">
        <v>38</v>
      </c>
      <c r="R64" s="299">
        <f t="shared" si="3"/>
        <v>41</v>
      </c>
      <c r="S64" s="301"/>
      <c r="T64" s="312">
        <f t="shared" si="9"/>
        <v>8</v>
      </c>
      <c r="U64" s="313">
        <f t="shared" si="9"/>
        <v>42</v>
      </c>
      <c r="V64" s="313">
        <f t="shared" si="9"/>
        <v>163</v>
      </c>
      <c r="W64" s="299">
        <f t="shared" si="8"/>
        <v>205</v>
      </c>
    </row>
    <row r="65" spans="1:23" ht="26.1" customHeight="1" x14ac:dyDescent="0.25">
      <c r="A65" s="283" t="s">
        <v>9</v>
      </c>
      <c r="B65" s="284" t="s">
        <v>206</v>
      </c>
      <c r="C65" s="284" t="s">
        <v>655</v>
      </c>
      <c r="D65" s="369" t="s">
        <v>750</v>
      </c>
      <c r="E65" s="284" t="s">
        <v>749</v>
      </c>
      <c r="F65" s="296" t="s">
        <v>725</v>
      </c>
      <c r="G65" s="334"/>
      <c r="H65" s="335"/>
      <c r="I65" s="335"/>
      <c r="J65" s="299">
        <f>SUM(H65:I65)</f>
        <v>0</v>
      </c>
      <c r="K65" s="366">
        <v>1</v>
      </c>
      <c r="L65" s="367"/>
      <c r="M65" s="367">
        <v>2</v>
      </c>
      <c r="N65" s="299">
        <f>SUM(L65:M65)</f>
        <v>2</v>
      </c>
      <c r="O65" s="368"/>
      <c r="P65" s="367"/>
      <c r="Q65" s="367"/>
      <c r="R65" s="299">
        <f>SUM(P65:Q65)</f>
        <v>0</v>
      </c>
      <c r="S65" s="301"/>
      <c r="T65" s="312">
        <f>SUM(G65,K65,O65)</f>
        <v>1</v>
      </c>
      <c r="U65" s="313">
        <f>SUM(H65,L65,P65)</f>
        <v>0</v>
      </c>
      <c r="V65" s="313">
        <f>SUM(I65,M65,Q65)</f>
        <v>2</v>
      </c>
      <c r="W65" s="299">
        <f>J65+N65+R65</f>
        <v>2</v>
      </c>
    </row>
    <row r="66" spans="1:23" ht="26.1" customHeight="1" x14ac:dyDescent="0.25">
      <c r="A66" s="283" t="s">
        <v>9</v>
      </c>
      <c r="B66" s="284" t="s">
        <v>206</v>
      </c>
      <c r="C66" s="284" t="s">
        <v>655</v>
      </c>
      <c r="D66" s="319" t="s">
        <v>753</v>
      </c>
      <c r="E66" s="333" t="s">
        <v>211</v>
      </c>
      <c r="F66" s="296" t="s">
        <v>725</v>
      </c>
      <c r="G66" s="334">
        <v>1</v>
      </c>
      <c r="H66" s="335">
        <v>9</v>
      </c>
      <c r="I66" s="335">
        <v>27</v>
      </c>
      <c r="J66" s="299">
        <f t="shared" si="1"/>
        <v>36</v>
      </c>
      <c r="K66" s="366">
        <v>1</v>
      </c>
      <c r="L66" s="367">
        <v>7</v>
      </c>
      <c r="M66" s="367">
        <v>25</v>
      </c>
      <c r="N66" s="299">
        <f t="shared" si="2"/>
        <v>32</v>
      </c>
      <c r="O66" s="368">
        <v>1</v>
      </c>
      <c r="P66" s="367">
        <v>2</v>
      </c>
      <c r="Q66" s="367">
        <v>18</v>
      </c>
      <c r="R66" s="299">
        <f t="shared" si="3"/>
        <v>20</v>
      </c>
      <c r="S66" s="301"/>
      <c r="T66" s="312">
        <f t="shared" si="9"/>
        <v>3</v>
      </c>
      <c r="U66" s="313">
        <f t="shared" si="9"/>
        <v>18</v>
      </c>
      <c r="V66" s="313">
        <f t="shared" si="9"/>
        <v>70</v>
      </c>
      <c r="W66" s="299">
        <f t="shared" si="8"/>
        <v>88</v>
      </c>
    </row>
    <row r="67" spans="1:23" ht="26.1" customHeight="1" x14ac:dyDescent="0.25">
      <c r="A67" s="283" t="s">
        <v>9</v>
      </c>
      <c r="B67" s="315" t="s">
        <v>206</v>
      </c>
      <c r="C67" s="333" t="s">
        <v>655</v>
      </c>
      <c r="D67" s="316" t="s">
        <v>724</v>
      </c>
      <c r="E67" s="315" t="s">
        <v>30</v>
      </c>
      <c r="F67" s="317" t="s">
        <v>725</v>
      </c>
      <c r="G67" s="334">
        <v>2</v>
      </c>
      <c r="H67" s="335">
        <v>35</v>
      </c>
      <c r="I67" s="335">
        <v>22</v>
      </c>
      <c r="J67" s="299">
        <f t="shared" si="1"/>
        <v>57</v>
      </c>
      <c r="K67" s="366">
        <v>2</v>
      </c>
      <c r="L67" s="367">
        <v>28</v>
      </c>
      <c r="M67" s="367">
        <v>24</v>
      </c>
      <c r="N67" s="299">
        <f t="shared" si="2"/>
        <v>52</v>
      </c>
      <c r="O67" s="368">
        <v>2</v>
      </c>
      <c r="P67" s="367">
        <v>27</v>
      </c>
      <c r="Q67" s="367">
        <v>16</v>
      </c>
      <c r="R67" s="299">
        <f t="shared" si="3"/>
        <v>43</v>
      </c>
      <c r="S67" s="301"/>
      <c r="T67" s="337">
        <f t="shared" si="9"/>
        <v>6</v>
      </c>
      <c r="U67" s="338">
        <f t="shared" si="9"/>
        <v>90</v>
      </c>
      <c r="V67" s="338">
        <f t="shared" si="9"/>
        <v>62</v>
      </c>
      <c r="W67" s="339">
        <f t="shared" si="8"/>
        <v>152</v>
      </c>
    </row>
    <row r="68" spans="1:23" ht="26.1" customHeight="1" thickBot="1" x14ac:dyDescent="0.3">
      <c r="A68" s="283" t="s">
        <v>9</v>
      </c>
      <c r="B68" s="315" t="s">
        <v>206</v>
      </c>
      <c r="C68" s="340" t="s">
        <v>655</v>
      </c>
      <c r="D68" s="318" t="s">
        <v>726</v>
      </c>
      <c r="E68" s="315" t="s">
        <v>30</v>
      </c>
      <c r="F68" s="317" t="s">
        <v>725</v>
      </c>
      <c r="G68" s="334"/>
      <c r="H68" s="335"/>
      <c r="I68" s="335"/>
      <c r="J68" s="299">
        <f>SUM(H68:I68)</f>
        <v>0</v>
      </c>
      <c r="K68" s="366">
        <v>1</v>
      </c>
      <c r="L68" s="367">
        <v>2</v>
      </c>
      <c r="M68" s="367">
        <v>2</v>
      </c>
      <c r="N68" s="299">
        <f>SUM(L68:M68)</f>
        <v>4</v>
      </c>
      <c r="O68" s="368">
        <v>1</v>
      </c>
      <c r="P68" s="367">
        <v>5</v>
      </c>
      <c r="Q68" s="367"/>
      <c r="R68" s="299">
        <f>SUM(P68:Q68)</f>
        <v>5</v>
      </c>
      <c r="S68" s="301"/>
      <c r="T68" s="337">
        <f t="shared" si="9"/>
        <v>2</v>
      </c>
      <c r="U68" s="338">
        <f t="shared" si="9"/>
        <v>7</v>
      </c>
      <c r="V68" s="338">
        <f t="shared" si="9"/>
        <v>2</v>
      </c>
      <c r="W68" s="339">
        <f t="shared" si="8"/>
        <v>9</v>
      </c>
    </row>
    <row r="69" spans="1:23" ht="26.1" customHeight="1" thickBot="1" x14ac:dyDescent="0.3">
      <c r="A69" s="321"/>
      <c r="B69" s="322"/>
      <c r="C69" s="322"/>
      <c r="D69" s="323"/>
      <c r="E69" s="322"/>
      <c r="F69" s="357"/>
      <c r="G69" s="325">
        <f>SUM(G64:G68)</f>
        <v>6</v>
      </c>
      <c r="H69" s="326">
        <f>SUM(H64:H68)</f>
        <v>73</v>
      </c>
      <c r="I69" s="326">
        <f>SUM(I64:I68)</f>
        <v>117</v>
      </c>
      <c r="J69" s="299">
        <f t="shared" si="1"/>
        <v>190</v>
      </c>
      <c r="K69" s="325">
        <f>SUM(K64:K68)</f>
        <v>8</v>
      </c>
      <c r="L69" s="326">
        <f>SUM(L64:L68)</f>
        <v>47</v>
      </c>
      <c r="M69" s="326">
        <f>SUM(M64:M68)</f>
        <v>110</v>
      </c>
      <c r="N69" s="299">
        <f t="shared" si="2"/>
        <v>157</v>
      </c>
      <c r="O69" s="325">
        <f>SUM(O64:O68)</f>
        <v>6</v>
      </c>
      <c r="P69" s="326">
        <f>SUM(P64:P68)</f>
        <v>37</v>
      </c>
      <c r="Q69" s="326">
        <f>SUM(Q64:Q68)</f>
        <v>72</v>
      </c>
      <c r="R69" s="299">
        <f t="shared" si="3"/>
        <v>109</v>
      </c>
      <c r="S69" s="301"/>
      <c r="T69" s="327">
        <f t="shared" si="9"/>
        <v>20</v>
      </c>
      <c r="U69" s="328">
        <f t="shared" si="9"/>
        <v>157</v>
      </c>
      <c r="V69" s="328">
        <f t="shared" si="9"/>
        <v>299</v>
      </c>
      <c r="W69" s="329">
        <f t="shared" si="8"/>
        <v>456</v>
      </c>
    </row>
    <row r="70" spans="1:23" ht="26.1" customHeight="1" x14ac:dyDescent="0.25">
      <c r="A70" s="283" t="s">
        <v>9</v>
      </c>
      <c r="B70" s="284" t="s">
        <v>232</v>
      </c>
      <c r="C70" s="284" t="s">
        <v>656</v>
      </c>
      <c r="D70" s="307" t="s">
        <v>724</v>
      </c>
      <c r="E70" s="284" t="s">
        <v>30</v>
      </c>
      <c r="F70" s="296" t="s">
        <v>725</v>
      </c>
      <c r="G70" s="370">
        <v>1</v>
      </c>
      <c r="H70" s="356">
        <v>18</v>
      </c>
      <c r="I70" s="356">
        <v>12</v>
      </c>
      <c r="J70" s="299">
        <f t="shared" si="1"/>
        <v>30</v>
      </c>
      <c r="K70" s="297">
        <v>1</v>
      </c>
      <c r="L70" s="298">
        <v>11</v>
      </c>
      <c r="M70" s="298">
        <v>5</v>
      </c>
      <c r="N70" s="299">
        <f t="shared" si="2"/>
        <v>16</v>
      </c>
      <c r="O70" s="300">
        <v>1</v>
      </c>
      <c r="P70" s="298">
        <v>11</v>
      </c>
      <c r="Q70" s="298">
        <v>7</v>
      </c>
      <c r="R70" s="299">
        <f t="shared" si="3"/>
        <v>18</v>
      </c>
      <c r="S70" s="301"/>
      <c r="T70" s="302">
        <f t="shared" si="9"/>
        <v>3</v>
      </c>
      <c r="U70" s="303">
        <f t="shared" si="9"/>
        <v>40</v>
      </c>
      <c r="V70" s="303">
        <f t="shared" si="9"/>
        <v>24</v>
      </c>
      <c r="W70" s="304">
        <f t="shared" si="8"/>
        <v>64</v>
      </c>
    </row>
    <row r="71" spans="1:23" ht="26.1" customHeight="1" thickBot="1" x14ac:dyDescent="0.3">
      <c r="A71" s="314" t="s">
        <v>9</v>
      </c>
      <c r="B71" s="315" t="s">
        <v>232</v>
      </c>
      <c r="C71" s="333" t="s">
        <v>656</v>
      </c>
      <c r="D71" s="316" t="s">
        <v>748</v>
      </c>
      <c r="E71" s="315" t="s">
        <v>749</v>
      </c>
      <c r="F71" s="317" t="s">
        <v>725</v>
      </c>
      <c r="G71" s="334">
        <v>2</v>
      </c>
      <c r="H71" s="335">
        <v>22</v>
      </c>
      <c r="I71" s="335">
        <v>41</v>
      </c>
      <c r="J71" s="299">
        <f t="shared" si="1"/>
        <v>63</v>
      </c>
      <c r="K71" s="334">
        <v>1</v>
      </c>
      <c r="L71" s="335">
        <v>10</v>
      </c>
      <c r="M71" s="335">
        <v>18</v>
      </c>
      <c r="N71" s="299">
        <f t="shared" si="2"/>
        <v>28</v>
      </c>
      <c r="O71" s="371">
        <v>1</v>
      </c>
      <c r="P71" s="342">
        <v>8</v>
      </c>
      <c r="Q71" s="342">
        <v>18</v>
      </c>
      <c r="R71" s="299">
        <f t="shared" si="3"/>
        <v>26</v>
      </c>
      <c r="S71" s="301"/>
      <c r="T71" s="337">
        <f t="shared" si="9"/>
        <v>4</v>
      </c>
      <c r="U71" s="338">
        <f t="shared" si="9"/>
        <v>40</v>
      </c>
      <c r="V71" s="338">
        <f t="shared" si="9"/>
        <v>77</v>
      </c>
      <c r="W71" s="339">
        <f t="shared" si="8"/>
        <v>117</v>
      </c>
    </row>
    <row r="72" spans="1:23" ht="26.1" customHeight="1" thickBot="1" x14ac:dyDescent="0.3">
      <c r="A72" s="321"/>
      <c r="B72" s="322"/>
      <c r="C72" s="322"/>
      <c r="D72" s="323"/>
      <c r="E72" s="322"/>
      <c r="F72" s="351"/>
      <c r="G72" s="325">
        <f>SUM(G70:G71)</f>
        <v>3</v>
      </c>
      <c r="H72" s="326">
        <f>SUM(H70:H71)</f>
        <v>40</v>
      </c>
      <c r="I72" s="326">
        <f>SUM(I70:I71)</f>
        <v>53</v>
      </c>
      <c r="J72" s="299">
        <f t="shared" si="1"/>
        <v>93</v>
      </c>
      <c r="K72" s="325">
        <f>SUM(K70:K71)</f>
        <v>2</v>
      </c>
      <c r="L72" s="326">
        <f>SUM(L70:L71)</f>
        <v>21</v>
      </c>
      <c r="M72" s="326">
        <f>SUM(M70:M71)</f>
        <v>23</v>
      </c>
      <c r="N72" s="299">
        <f t="shared" si="2"/>
        <v>44</v>
      </c>
      <c r="O72" s="325">
        <f>SUM(O70:O71)</f>
        <v>2</v>
      </c>
      <c r="P72" s="326">
        <f>SUM(P70:P71)</f>
        <v>19</v>
      </c>
      <c r="Q72" s="326">
        <f>SUM(Q70:Q71)</f>
        <v>25</v>
      </c>
      <c r="R72" s="299">
        <f t="shared" si="3"/>
        <v>44</v>
      </c>
      <c r="S72" s="301"/>
      <c r="T72" s="327">
        <f t="shared" si="9"/>
        <v>7</v>
      </c>
      <c r="U72" s="328">
        <f t="shared" si="9"/>
        <v>80</v>
      </c>
      <c r="V72" s="328">
        <f t="shared" si="9"/>
        <v>101</v>
      </c>
      <c r="W72" s="329">
        <f t="shared" si="8"/>
        <v>181</v>
      </c>
    </row>
    <row r="73" spans="1:23" ht="26.1" customHeight="1" x14ac:dyDescent="0.25">
      <c r="A73" s="283" t="s">
        <v>9</v>
      </c>
      <c r="B73" s="284" t="s">
        <v>245</v>
      </c>
      <c r="C73" s="284" t="s">
        <v>658</v>
      </c>
      <c r="D73" s="307" t="s">
        <v>754</v>
      </c>
      <c r="E73" s="284" t="s">
        <v>248</v>
      </c>
      <c r="F73" s="352" t="s">
        <v>725</v>
      </c>
      <c r="G73" s="334">
        <v>1</v>
      </c>
      <c r="H73" s="335">
        <v>8</v>
      </c>
      <c r="I73" s="335">
        <v>17</v>
      </c>
      <c r="J73" s="299">
        <f t="shared" si="1"/>
        <v>25</v>
      </c>
      <c r="K73" s="330">
        <v>1</v>
      </c>
      <c r="L73" s="331">
        <v>5</v>
      </c>
      <c r="M73" s="331">
        <v>15</v>
      </c>
      <c r="N73" s="299">
        <f t="shared" si="2"/>
        <v>20</v>
      </c>
      <c r="O73" s="311">
        <v>1</v>
      </c>
      <c r="P73" s="310">
        <v>4</v>
      </c>
      <c r="Q73" s="310">
        <v>9</v>
      </c>
      <c r="R73" s="299">
        <f t="shared" si="3"/>
        <v>13</v>
      </c>
      <c r="S73" s="301"/>
      <c r="T73" s="312">
        <f t="shared" si="9"/>
        <v>3</v>
      </c>
      <c r="U73" s="313">
        <f t="shared" si="9"/>
        <v>17</v>
      </c>
      <c r="V73" s="313">
        <f t="shared" si="9"/>
        <v>41</v>
      </c>
      <c r="W73" s="299">
        <f t="shared" si="8"/>
        <v>58</v>
      </c>
    </row>
    <row r="74" spans="1:23" ht="26.1" customHeight="1" x14ac:dyDescent="0.25">
      <c r="A74" s="283" t="s">
        <v>9</v>
      </c>
      <c r="B74" s="284" t="s">
        <v>245</v>
      </c>
      <c r="C74" s="284" t="s">
        <v>658</v>
      </c>
      <c r="D74" s="295" t="s">
        <v>755</v>
      </c>
      <c r="E74" s="284" t="s">
        <v>248</v>
      </c>
      <c r="F74" s="352" t="s">
        <v>725</v>
      </c>
      <c r="G74" s="334"/>
      <c r="H74" s="335"/>
      <c r="I74" s="335"/>
      <c r="J74" s="299">
        <f>SUM(H74:I74)</f>
        <v>0</v>
      </c>
      <c r="K74" s="330"/>
      <c r="L74" s="331"/>
      <c r="M74" s="331"/>
      <c r="N74" s="299">
        <f>SUM(L74:M74)</f>
        <v>0</v>
      </c>
      <c r="O74" s="311"/>
      <c r="P74" s="310">
        <v>1</v>
      </c>
      <c r="Q74" s="310">
        <v>1</v>
      </c>
      <c r="R74" s="299">
        <f>SUM(P74:Q74)</f>
        <v>2</v>
      </c>
      <c r="S74" s="301"/>
      <c r="T74" s="312">
        <f t="shared" si="9"/>
        <v>0</v>
      </c>
      <c r="U74" s="313">
        <f t="shared" si="9"/>
        <v>1</v>
      </c>
      <c r="V74" s="313">
        <f t="shared" si="9"/>
        <v>1</v>
      </c>
      <c r="W74" s="299">
        <f t="shared" si="8"/>
        <v>2</v>
      </c>
    </row>
    <row r="75" spans="1:23" ht="26.1" customHeight="1" x14ac:dyDescent="0.25">
      <c r="A75" s="283" t="s">
        <v>9</v>
      </c>
      <c r="B75" s="315" t="s">
        <v>245</v>
      </c>
      <c r="C75" s="315" t="s">
        <v>658</v>
      </c>
      <c r="D75" s="316" t="s">
        <v>727</v>
      </c>
      <c r="E75" s="315" t="s">
        <v>21</v>
      </c>
      <c r="F75" s="372" t="s">
        <v>725</v>
      </c>
      <c r="G75" s="334">
        <v>1</v>
      </c>
      <c r="H75" s="335">
        <v>10</v>
      </c>
      <c r="I75" s="335">
        <v>20</v>
      </c>
      <c r="J75" s="299">
        <f>SUM(H75:I75)</f>
        <v>30</v>
      </c>
      <c r="K75" s="330">
        <v>1</v>
      </c>
      <c r="L75" s="331">
        <v>17</v>
      </c>
      <c r="M75" s="331">
        <v>16</v>
      </c>
      <c r="N75" s="299">
        <f>SUM(L75:M75)</f>
        <v>33</v>
      </c>
      <c r="O75" s="311">
        <v>1</v>
      </c>
      <c r="P75" s="310">
        <v>10</v>
      </c>
      <c r="Q75" s="310">
        <v>9</v>
      </c>
      <c r="R75" s="299">
        <f>SUM(P75:Q75)</f>
        <v>19</v>
      </c>
      <c r="S75" s="301"/>
      <c r="T75" s="312">
        <f t="shared" si="9"/>
        <v>3</v>
      </c>
      <c r="U75" s="313">
        <f t="shared" si="9"/>
        <v>37</v>
      </c>
      <c r="V75" s="313">
        <f t="shared" si="9"/>
        <v>45</v>
      </c>
      <c r="W75" s="299">
        <f t="shared" si="8"/>
        <v>82</v>
      </c>
    </row>
    <row r="76" spans="1:23" ht="26.1" customHeight="1" x14ac:dyDescent="0.25">
      <c r="A76" s="283" t="s">
        <v>9</v>
      </c>
      <c r="B76" s="315" t="s">
        <v>245</v>
      </c>
      <c r="C76" s="315" t="s">
        <v>658</v>
      </c>
      <c r="D76" s="318" t="s">
        <v>728</v>
      </c>
      <c r="E76" s="315" t="s">
        <v>21</v>
      </c>
      <c r="F76" s="372" t="s">
        <v>725</v>
      </c>
      <c r="G76" s="334"/>
      <c r="H76" s="335"/>
      <c r="I76" s="335"/>
      <c r="J76" s="299"/>
      <c r="K76" s="330"/>
      <c r="L76" s="331"/>
      <c r="M76" s="331"/>
      <c r="N76" s="299">
        <f>SUM(L76:M76)</f>
        <v>0</v>
      </c>
      <c r="O76" s="311"/>
      <c r="P76" s="310"/>
      <c r="Q76" s="310">
        <v>2</v>
      </c>
      <c r="R76" s="299">
        <f>SUM(P76:Q76)</f>
        <v>2</v>
      </c>
      <c r="S76" s="301"/>
      <c r="T76" s="312">
        <f t="shared" si="9"/>
        <v>0</v>
      </c>
      <c r="U76" s="313">
        <f t="shared" si="9"/>
        <v>0</v>
      </c>
      <c r="V76" s="313">
        <f t="shared" si="9"/>
        <v>2</v>
      </c>
      <c r="W76" s="299">
        <f t="shared" si="8"/>
        <v>2</v>
      </c>
    </row>
    <row r="77" spans="1:23" ht="26.1" customHeight="1" x14ac:dyDescent="0.25">
      <c r="A77" s="314" t="s">
        <v>9</v>
      </c>
      <c r="B77" s="315" t="s">
        <v>245</v>
      </c>
      <c r="C77" s="315" t="s">
        <v>658</v>
      </c>
      <c r="D77" s="319" t="s">
        <v>729</v>
      </c>
      <c r="E77" s="306" t="s">
        <v>33</v>
      </c>
      <c r="F77" s="372" t="s">
        <v>725</v>
      </c>
      <c r="G77" s="334">
        <v>1</v>
      </c>
      <c r="H77" s="335">
        <v>11</v>
      </c>
      <c r="I77" s="335">
        <v>15</v>
      </c>
      <c r="J77" s="299">
        <f>SUM(H77:I77)</f>
        <v>26</v>
      </c>
      <c r="K77" s="330">
        <v>1</v>
      </c>
      <c r="L77" s="331">
        <v>4</v>
      </c>
      <c r="M77" s="331">
        <v>10</v>
      </c>
      <c r="N77" s="299">
        <f>SUM(L77:M77)</f>
        <v>14</v>
      </c>
      <c r="O77" s="311">
        <v>1</v>
      </c>
      <c r="P77" s="310">
        <v>6</v>
      </c>
      <c r="Q77" s="310">
        <v>1</v>
      </c>
      <c r="R77" s="299">
        <f>SUM(P77:Q77)</f>
        <v>7</v>
      </c>
      <c r="S77" s="301"/>
      <c r="T77" s="312">
        <f>SUM(G77,K77,O77)</f>
        <v>3</v>
      </c>
      <c r="U77" s="313">
        <f t="shared" si="9"/>
        <v>21</v>
      </c>
      <c r="V77" s="313">
        <f t="shared" si="9"/>
        <v>26</v>
      </c>
      <c r="W77" s="299">
        <f t="shared" si="8"/>
        <v>47</v>
      </c>
    </row>
    <row r="78" spans="1:23" ht="26.1" customHeight="1" thickBot="1" x14ac:dyDescent="0.3">
      <c r="A78" s="314" t="s">
        <v>9</v>
      </c>
      <c r="B78" s="315" t="s">
        <v>245</v>
      </c>
      <c r="C78" s="315" t="s">
        <v>658</v>
      </c>
      <c r="D78" s="373" t="s">
        <v>730</v>
      </c>
      <c r="E78" s="374" t="s">
        <v>33</v>
      </c>
      <c r="F78" s="372" t="s">
        <v>725</v>
      </c>
      <c r="G78" s="334"/>
      <c r="H78" s="335"/>
      <c r="I78" s="335"/>
      <c r="J78" s="299">
        <f>SUM(H78:I78)</f>
        <v>0</v>
      </c>
      <c r="K78" s="330"/>
      <c r="L78" s="331"/>
      <c r="M78" s="331"/>
      <c r="N78" s="299">
        <f>SUM(L78:M78)</f>
        <v>0</v>
      </c>
      <c r="O78" s="311"/>
      <c r="P78" s="310">
        <v>3</v>
      </c>
      <c r="Q78" s="310">
        <v>3</v>
      </c>
      <c r="R78" s="299">
        <f>SUM(P78:Q78)</f>
        <v>6</v>
      </c>
      <c r="S78" s="301"/>
      <c r="T78" s="312">
        <f>SUM(G78,K78,O78)</f>
        <v>0</v>
      </c>
      <c r="U78" s="313">
        <f t="shared" ref="T78:V99" si="10">SUM(H78,L78,P78)</f>
        <v>3</v>
      </c>
      <c r="V78" s="313">
        <f t="shared" si="10"/>
        <v>3</v>
      </c>
      <c r="W78" s="299">
        <f t="shared" si="8"/>
        <v>6</v>
      </c>
    </row>
    <row r="79" spans="1:23" ht="26.1" customHeight="1" thickBot="1" x14ac:dyDescent="0.3">
      <c r="A79" s="321"/>
      <c r="B79" s="322"/>
      <c r="C79" s="322"/>
      <c r="D79" s="323"/>
      <c r="E79" s="322"/>
      <c r="F79" s="351"/>
      <c r="G79" s="325">
        <f>SUM(G73:G78)</f>
        <v>3</v>
      </c>
      <c r="H79" s="326">
        <f>SUM(H73:H78)</f>
        <v>29</v>
      </c>
      <c r="I79" s="326">
        <f>SUM(I73:I78)</f>
        <v>52</v>
      </c>
      <c r="J79" s="299">
        <f>SUM(H79:I79)</f>
        <v>81</v>
      </c>
      <c r="K79" s="325">
        <f>SUM(K73:K78)</f>
        <v>3</v>
      </c>
      <c r="L79" s="326">
        <f>SUM(L73:L78)</f>
        <v>26</v>
      </c>
      <c r="M79" s="326">
        <f>SUM(M73:M78)</f>
        <v>41</v>
      </c>
      <c r="N79" s="299">
        <f t="shared" si="2"/>
        <v>67</v>
      </c>
      <c r="O79" s="325">
        <f>SUM(O73:O78)</f>
        <v>3</v>
      </c>
      <c r="P79" s="326">
        <f>SUM(P73:P78)</f>
        <v>24</v>
      </c>
      <c r="Q79" s="326">
        <f>SUM(Q73:Q78)</f>
        <v>25</v>
      </c>
      <c r="R79" s="299">
        <f t="shared" si="3"/>
        <v>49</v>
      </c>
      <c r="S79" s="301"/>
      <c r="T79" s="327">
        <f>SUM(G79,K79,O79)</f>
        <v>9</v>
      </c>
      <c r="U79" s="328">
        <f>SUM(H79,L79,P79)</f>
        <v>79</v>
      </c>
      <c r="V79" s="328">
        <f t="shared" si="10"/>
        <v>118</v>
      </c>
      <c r="W79" s="329">
        <f t="shared" si="8"/>
        <v>197</v>
      </c>
    </row>
    <row r="80" spans="1:23" ht="26.1" customHeight="1" x14ac:dyDescent="0.25">
      <c r="A80" s="283" t="s">
        <v>9</v>
      </c>
      <c r="B80" s="284" t="s">
        <v>573</v>
      </c>
      <c r="C80" s="284" t="s">
        <v>659</v>
      </c>
      <c r="D80" s="307" t="s">
        <v>756</v>
      </c>
      <c r="E80" s="284" t="s">
        <v>186</v>
      </c>
      <c r="F80" s="352" t="s">
        <v>725</v>
      </c>
      <c r="G80" s="370">
        <v>1</v>
      </c>
      <c r="H80" s="356">
        <v>10</v>
      </c>
      <c r="I80" s="356">
        <v>9</v>
      </c>
      <c r="J80" s="299">
        <f t="shared" si="1"/>
        <v>19</v>
      </c>
      <c r="K80" s="297">
        <v>2</v>
      </c>
      <c r="L80" s="298">
        <v>19</v>
      </c>
      <c r="M80" s="298">
        <v>12</v>
      </c>
      <c r="N80" s="299">
        <f t="shared" si="2"/>
        <v>31</v>
      </c>
      <c r="O80" s="300">
        <v>1</v>
      </c>
      <c r="P80" s="298">
        <v>11</v>
      </c>
      <c r="Q80" s="298">
        <v>21</v>
      </c>
      <c r="R80" s="299">
        <f t="shared" si="3"/>
        <v>32</v>
      </c>
      <c r="S80" s="301"/>
      <c r="T80" s="302">
        <f t="shared" si="10"/>
        <v>4</v>
      </c>
      <c r="U80" s="303">
        <f t="shared" si="10"/>
        <v>40</v>
      </c>
      <c r="V80" s="303">
        <f t="shared" si="10"/>
        <v>42</v>
      </c>
      <c r="W80" s="304">
        <f t="shared" si="8"/>
        <v>82</v>
      </c>
    </row>
    <row r="81" spans="1:23" ht="26.1" customHeight="1" x14ac:dyDescent="0.25">
      <c r="A81" s="283" t="s">
        <v>9</v>
      </c>
      <c r="B81" s="284" t="s">
        <v>573</v>
      </c>
      <c r="C81" s="284" t="s">
        <v>659</v>
      </c>
      <c r="D81" s="295" t="s">
        <v>757</v>
      </c>
      <c r="E81" s="284" t="s">
        <v>186</v>
      </c>
      <c r="F81" s="352" t="s">
        <v>725</v>
      </c>
      <c r="G81" s="309"/>
      <c r="H81" s="310"/>
      <c r="I81" s="310"/>
      <c r="J81" s="299">
        <f>SUM(H81:I81)</f>
        <v>0</v>
      </c>
      <c r="K81" s="297"/>
      <c r="L81" s="298"/>
      <c r="M81" s="298"/>
      <c r="N81" s="299">
        <f>SUM(L81:M81)</f>
        <v>0</v>
      </c>
      <c r="O81" s="300"/>
      <c r="P81" s="298">
        <v>1</v>
      </c>
      <c r="Q81" s="298"/>
      <c r="R81" s="299">
        <f>SUM(P81:Q81)</f>
        <v>1</v>
      </c>
      <c r="S81" s="301"/>
      <c r="T81" s="302">
        <f t="shared" si="10"/>
        <v>0</v>
      </c>
      <c r="U81" s="303">
        <f t="shared" si="10"/>
        <v>1</v>
      </c>
      <c r="V81" s="303">
        <f t="shared" si="10"/>
        <v>0</v>
      </c>
      <c r="W81" s="304">
        <f t="shared" si="8"/>
        <v>1</v>
      </c>
    </row>
    <row r="82" spans="1:23" ht="26.1" customHeight="1" x14ac:dyDescent="0.25">
      <c r="A82" s="283" t="s">
        <v>9</v>
      </c>
      <c r="B82" s="315" t="s">
        <v>573</v>
      </c>
      <c r="C82" s="315" t="s">
        <v>659</v>
      </c>
      <c r="D82" s="316" t="s">
        <v>729</v>
      </c>
      <c r="E82" s="315" t="s">
        <v>33</v>
      </c>
      <c r="F82" s="375" t="s">
        <v>725</v>
      </c>
      <c r="G82" s="334">
        <v>1</v>
      </c>
      <c r="H82" s="335">
        <v>17</v>
      </c>
      <c r="I82" s="335">
        <v>11</v>
      </c>
      <c r="J82" s="299">
        <f t="shared" si="1"/>
        <v>28</v>
      </c>
      <c r="K82" s="334">
        <v>1</v>
      </c>
      <c r="L82" s="335">
        <v>10</v>
      </c>
      <c r="M82" s="335">
        <v>22</v>
      </c>
      <c r="N82" s="299">
        <f t="shared" si="2"/>
        <v>32</v>
      </c>
      <c r="O82" s="371">
        <v>1</v>
      </c>
      <c r="P82" s="342">
        <v>7</v>
      </c>
      <c r="Q82" s="342">
        <v>17</v>
      </c>
      <c r="R82" s="299">
        <f t="shared" si="3"/>
        <v>24</v>
      </c>
      <c r="S82" s="301"/>
      <c r="T82" s="337">
        <f t="shared" si="10"/>
        <v>3</v>
      </c>
      <c r="U82" s="338">
        <f t="shared" si="10"/>
        <v>34</v>
      </c>
      <c r="V82" s="338">
        <f t="shared" si="10"/>
        <v>50</v>
      </c>
      <c r="W82" s="339">
        <f t="shared" si="8"/>
        <v>84</v>
      </c>
    </row>
    <row r="83" spans="1:23" ht="26.1" customHeight="1" x14ac:dyDescent="0.25">
      <c r="A83" s="283" t="s">
        <v>9</v>
      </c>
      <c r="B83" s="315" t="s">
        <v>573</v>
      </c>
      <c r="C83" s="315" t="s">
        <v>659</v>
      </c>
      <c r="D83" s="318" t="s">
        <v>730</v>
      </c>
      <c r="E83" s="315" t="s">
        <v>33</v>
      </c>
      <c r="F83" s="375" t="s">
        <v>725</v>
      </c>
      <c r="G83" s="334"/>
      <c r="H83" s="335"/>
      <c r="I83" s="335"/>
      <c r="J83" s="299">
        <f t="shared" si="1"/>
        <v>0</v>
      </c>
      <c r="K83" s="334"/>
      <c r="L83" s="335">
        <v>1</v>
      </c>
      <c r="M83" s="335">
        <v>1</v>
      </c>
      <c r="N83" s="339">
        <f>SUM(L83:M83)</f>
        <v>2</v>
      </c>
      <c r="O83" s="371"/>
      <c r="P83" s="342"/>
      <c r="Q83" s="342"/>
      <c r="R83" s="339">
        <f>SUM(P83:Q83)</f>
        <v>0</v>
      </c>
      <c r="S83" s="301"/>
      <c r="T83" s="337">
        <f t="shared" si="10"/>
        <v>0</v>
      </c>
      <c r="U83" s="338">
        <f t="shared" si="10"/>
        <v>1</v>
      </c>
      <c r="V83" s="338">
        <f t="shared" si="10"/>
        <v>1</v>
      </c>
      <c r="W83" s="339">
        <f>J83+N83+R83</f>
        <v>2</v>
      </c>
    </row>
    <row r="84" spans="1:23" ht="26.1" customHeight="1" thickBot="1" x14ac:dyDescent="0.3">
      <c r="A84" s="283" t="s">
        <v>9</v>
      </c>
      <c r="B84" s="315" t="s">
        <v>573</v>
      </c>
      <c r="C84" s="315" t="s">
        <v>659</v>
      </c>
      <c r="D84" s="344" t="s">
        <v>727</v>
      </c>
      <c r="E84" s="340" t="s">
        <v>21</v>
      </c>
      <c r="F84" s="375" t="s">
        <v>725</v>
      </c>
      <c r="G84" s="334">
        <v>1</v>
      </c>
      <c r="H84" s="335">
        <v>9</v>
      </c>
      <c r="I84" s="335">
        <v>16</v>
      </c>
      <c r="J84" s="299">
        <f>SUM(H84:I84)</f>
        <v>25</v>
      </c>
      <c r="K84" s="334"/>
      <c r="L84" s="335"/>
      <c r="M84" s="335"/>
      <c r="N84" s="299"/>
      <c r="O84" s="371"/>
      <c r="P84" s="342"/>
      <c r="Q84" s="342"/>
      <c r="R84" s="299"/>
      <c r="S84" s="301"/>
      <c r="T84" s="337">
        <f t="shared" si="10"/>
        <v>1</v>
      </c>
      <c r="U84" s="338">
        <f t="shared" si="10"/>
        <v>9</v>
      </c>
      <c r="V84" s="338">
        <f t="shared" si="10"/>
        <v>16</v>
      </c>
      <c r="W84" s="339">
        <f>J84+N84+R84</f>
        <v>25</v>
      </c>
    </row>
    <row r="85" spans="1:23" ht="26.1" customHeight="1" thickBot="1" x14ac:dyDescent="0.3">
      <c r="A85" s="321"/>
      <c r="B85" s="322"/>
      <c r="C85" s="322"/>
      <c r="D85" s="323"/>
      <c r="E85" s="322"/>
      <c r="F85" s="351"/>
      <c r="G85" s="325">
        <f>SUM(G80:G84)</f>
        <v>3</v>
      </c>
      <c r="H85" s="326">
        <f>SUM(H80:H84)</f>
        <v>36</v>
      </c>
      <c r="I85" s="326">
        <f>SUM(I80:I84)</f>
        <v>36</v>
      </c>
      <c r="J85" s="299">
        <f>SUM(H85:I85)</f>
        <v>72</v>
      </c>
      <c r="K85" s="325">
        <f>SUM(K80:K84)</f>
        <v>3</v>
      </c>
      <c r="L85" s="326">
        <f>SUM(L80:L84)</f>
        <v>30</v>
      </c>
      <c r="M85" s="326">
        <f>SUM(M80:M84)</f>
        <v>35</v>
      </c>
      <c r="N85" s="299">
        <f>SUM(L85:M85)</f>
        <v>65</v>
      </c>
      <c r="O85" s="325">
        <f>SUM(O80:O84)</f>
        <v>2</v>
      </c>
      <c r="P85" s="326">
        <f>SUM(P80:P84)</f>
        <v>19</v>
      </c>
      <c r="Q85" s="326">
        <f>SUM(Q80:Q84)</f>
        <v>38</v>
      </c>
      <c r="R85" s="299">
        <f t="shared" si="3"/>
        <v>57</v>
      </c>
      <c r="S85" s="301"/>
      <c r="T85" s="327">
        <f t="shared" si="10"/>
        <v>8</v>
      </c>
      <c r="U85" s="328">
        <f t="shared" si="10"/>
        <v>85</v>
      </c>
      <c r="V85" s="328">
        <f t="shared" si="10"/>
        <v>109</v>
      </c>
      <c r="W85" s="329">
        <f>J85+N85+R85</f>
        <v>194</v>
      </c>
    </row>
    <row r="86" spans="1:23" ht="26.1" customHeight="1" x14ac:dyDescent="0.25">
      <c r="A86" s="283" t="s">
        <v>9</v>
      </c>
      <c r="B86" s="284" t="s">
        <v>586</v>
      </c>
      <c r="C86" s="284" t="s">
        <v>660</v>
      </c>
      <c r="D86" s="307" t="s">
        <v>736</v>
      </c>
      <c r="E86" s="284" t="s">
        <v>65</v>
      </c>
      <c r="F86" s="352" t="s">
        <v>725</v>
      </c>
      <c r="G86" s="370">
        <v>1</v>
      </c>
      <c r="H86" s="356">
        <v>10</v>
      </c>
      <c r="I86" s="356">
        <v>14</v>
      </c>
      <c r="J86" s="299">
        <f t="shared" ref="J86:J136" si="11">SUM(H86:I86)</f>
        <v>24</v>
      </c>
      <c r="K86" s="297">
        <v>1</v>
      </c>
      <c r="L86" s="298">
        <v>7</v>
      </c>
      <c r="M86" s="298">
        <v>12</v>
      </c>
      <c r="N86" s="299">
        <f t="shared" ref="N86:N136" si="12">SUM(L86:M86)</f>
        <v>19</v>
      </c>
      <c r="O86" s="300">
        <v>1</v>
      </c>
      <c r="P86" s="298">
        <v>5</v>
      </c>
      <c r="Q86" s="298">
        <v>7</v>
      </c>
      <c r="R86" s="299">
        <f t="shared" ref="R86:R136" si="13">SUM(P86:Q86)</f>
        <v>12</v>
      </c>
      <c r="S86" s="301"/>
      <c r="T86" s="302">
        <f t="shared" si="10"/>
        <v>3</v>
      </c>
      <c r="U86" s="303">
        <f>SUM(H86,L86,P86)</f>
        <v>22</v>
      </c>
      <c r="V86" s="303">
        <f t="shared" si="10"/>
        <v>33</v>
      </c>
      <c r="W86" s="304">
        <f t="shared" si="8"/>
        <v>55</v>
      </c>
    </row>
    <row r="87" spans="1:23" ht="26.1" customHeight="1" x14ac:dyDescent="0.25">
      <c r="A87" s="283" t="s">
        <v>9</v>
      </c>
      <c r="B87" s="284" t="s">
        <v>586</v>
      </c>
      <c r="C87" s="284" t="s">
        <v>660</v>
      </c>
      <c r="D87" s="295" t="s">
        <v>758</v>
      </c>
      <c r="E87" s="284" t="s">
        <v>65</v>
      </c>
      <c r="F87" s="352" t="s">
        <v>725</v>
      </c>
      <c r="G87" s="309"/>
      <c r="H87" s="310"/>
      <c r="I87" s="310"/>
      <c r="J87" s="299"/>
      <c r="K87" s="370"/>
      <c r="L87" s="356"/>
      <c r="M87" s="356"/>
      <c r="N87" s="299">
        <f t="shared" si="12"/>
        <v>0</v>
      </c>
      <c r="O87" s="376"/>
      <c r="P87" s="356">
        <v>3</v>
      </c>
      <c r="Q87" s="356"/>
      <c r="R87" s="299">
        <f t="shared" si="13"/>
        <v>3</v>
      </c>
      <c r="S87" s="301"/>
      <c r="T87" s="302">
        <f t="shared" si="10"/>
        <v>0</v>
      </c>
      <c r="U87" s="303">
        <f t="shared" si="10"/>
        <v>3</v>
      </c>
      <c r="V87" s="303">
        <f t="shared" si="10"/>
        <v>0</v>
      </c>
      <c r="W87" s="304">
        <f t="shared" si="8"/>
        <v>3</v>
      </c>
    </row>
    <row r="88" spans="1:23" ht="26.1" customHeight="1" x14ac:dyDescent="0.25">
      <c r="A88" s="283" t="s">
        <v>9</v>
      </c>
      <c r="B88" s="315" t="s">
        <v>586</v>
      </c>
      <c r="C88" s="315" t="s">
        <v>660</v>
      </c>
      <c r="D88" s="316" t="s">
        <v>759</v>
      </c>
      <c r="E88" s="315" t="s">
        <v>589</v>
      </c>
      <c r="F88" s="352" t="s">
        <v>725</v>
      </c>
      <c r="G88" s="334">
        <v>1</v>
      </c>
      <c r="H88" s="335">
        <v>9</v>
      </c>
      <c r="I88" s="335">
        <v>12</v>
      </c>
      <c r="J88" s="339">
        <f t="shared" si="11"/>
        <v>21</v>
      </c>
      <c r="K88" s="334">
        <v>2</v>
      </c>
      <c r="L88" s="335">
        <v>11</v>
      </c>
      <c r="M88" s="335">
        <v>18</v>
      </c>
      <c r="N88" s="299">
        <f t="shared" si="12"/>
        <v>29</v>
      </c>
      <c r="O88" s="371">
        <v>2</v>
      </c>
      <c r="P88" s="342">
        <v>4</v>
      </c>
      <c r="Q88" s="342">
        <v>20</v>
      </c>
      <c r="R88" s="299">
        <f t="shared" si="13"/>
        <v>24</v>
      </c>
      <c r="S88" s="301"/>
      <c r="T88" s="302">
        <f t="shared" si="10"/>
        <v>5</v>
      </c>
      <c r="U88" s="303">
        <f t="shared" si="10"/>
        <v>24</v>
      </c>
      <c r="V88" s="303">
        <f t="shared" si="10"/>
        <v>50</v>
      </c>
      <c r="W88" s="304">
        <f t="shared" si="8"/>
        <v>74</v>
      </c>
    </row>
    <row r="89" spans="1:23" ht="26.1" customHeight="1" x14ac:dyDescent="0.25">
      <c r="A89" s="377" t="s">
        <v>9</v>
      </c>
      <c r="B89" s="315" t="s">
        <v>586</v>
      </c>
      <c r="C89" s="315" t="s">
        <v>660</v>
      </c>
      <c r="D89" s="318" t="s">
        <v>760</v>
      </c>
      <c r="E89" s="315" t="s">
        <v>589</v>
      </c>
      <c r="F89" s="378" t="s">
        <v>725</v>
      </c>
      <c r="G89" s="334"/>
      <c r="H89" s="335"/>
      <c r="I89" s="335"/>
      <c r="J89" s="339">
        <f t="shared" si="11"/>
        <v>0</v>
      </c>
      <c r="K89" s="334"/>
      <c r="L89" s="335"/>
      <c r="M89" s="335"/>
      <c r="N89" s="339">
        <f t="shared" si="12"/>
        <v>0</v>
      </c>
      <c r="O89" s="371"/>
      <c r="P89" s="342">
        <v>2</v>
      </c>
      <c r="Q89" s="342"/>
      <c r="R89" s="339">
        <f t="shared" si="13"/>
        <v>2</v>
      </c>
      <c r="S89" s="301"/>
      <c r="T89" s="302">
        <f t="shared" si="10"/>
        <v>0</v>
      </c>
      <c r="U89" s="303">
        <f t="shared" si="10"/>
        <v>2</v>
      </c>
      <c r="V89" s="303">
        <f t="shared" si="10"/>
        <v>0</v>
      </c>
      <c r="W89" s="304">
        <f t="shared" si="8"/>
        <v>2</v>
      </c>
    </row>
    <row r="90" spans="1:23" ht="26.1" customHeight="1" thickBot="1" x14ac:dyDescent="0.3">
      <c r="A90" s="343" t="s">
        <v>9</v>
      </c>
      <c r="B90" s="315" t="s">
        <v>586</v>
      </c>
      <c r="C90" s="315" t="s">
        <v>660</v>
      </c>
      <c r="D90" s="344" t="s">
        <v>740</v>
      </c>
      <c r="E90" s="340" t="s">
        <v>101</v>
      </c>
      <c r="F90" s="365" t="s">
        <v>725</v>
      </c>
      <c r="G90" s="334">
        <v>1</v>
      </c>
      <c r="H90" s="335">
        <v>10</v>
      </c>
      <c r="I90" s="335">
        <v>13</v>
      </c>
      <c r="J90" s="339">
        <f t="shared" si="11"/>
        <v>23</v>
      </c>
      <c r="K90" s="334"/>
      <c r="L90" s="335"/>
      <c r="M90" s="335"/>
      <c r="N90" s="339">
        <f t="shared" si="12"/>
        <v>0</v>
      </c>
      <c r="O90" s="371"/>
      <c r="P90" s="342"/>
      <c r="Q90" s="342"/>
      <c r="R90" s="339">
        <f t="shared" si="13"/>
        <v>0</v>
      </c>
      <c r="S90" s="301"/>
      <c r="T90" s="302">
        <f>SUM(G90,K90,O90)</f>
        <v>1</v>
      </c>
      <c r="U90" s="303">
        <f>SUM(H90,L90,P90)</f>
        <v>10</v>
      </c>
      <c r="V90" s="303">
        <f>SUM(I90,M90,Q90)</f>
        <v>13</v>
      </c>
      <c r="W90" s="304">
        <f t="shared" si="8"/>
        <v>23</v>
      </c>
    </row>
    <row r="91" spans="1:23" ht="26.1" customHeight="1" thickBot="1" x14ac:dyDescent="0.3">
      <c r="A91" s="321"/>
      <c r="B91" s="322"/>
      <c r="C91" s="322"/>
      <c r="D91" s="323"/>
      <c r="E91" s="322"/>
      <c r="F91" s="351"/>
      <c r="G91" s="325">
        <f>SUM(G86:G90)</f>
        <v>3</v>
      </c>
      <c r="H91" s="326">
        <f>SUM(H86:H90)</f>
        <v>29</v>
      </c>
      <c r="I91" s="326">
        <f>SUM(I86:I90)</f>
        <v>39</v>
      </c>
      <c r="J91" s="299">
        <f>SUM(H91:I91)</f>
        <v>68</v>
      </c>
      <c r="K91" s="325">
        <f>SUM(K86:K90)</f>
        <v>3</v>
      </c>
      <c r="L91" s="326">
        <f>SUM(L86:L90)</f>
        <v>18</v>
      </c>
      <c r="M91" s="326">
        <f>SUM(M86:M90)</f>
        <v>30</v>
      </c>
      <c r="N91" s="299">
        <f t="shared" si="12"/>
        <v>48</v>
      </c>
      <c r="O91" s="325">
        <f>SUM(O86:O90)</f>
        <v>3</v>
      </c>
      <c r="P91" s="326">
        <f>SUM(P86:P90)</f>
        <v>14</v>
      </c>
      <c r="Q91" s="326">
        <f>SUM(Q86:Q90)</f>
        <v>27</v>
      </c>
      <c r="R91" s="299">
        <f t="shared" si="13"/>
        <v>41</v>
      </c>
      <c r="S91" s="301"/>
      <c r="T91" s="327">
        <f t="shared" si="10"/>
        <v>9</v>
      </c>
      <c r="U91" s="328">
        <f t="shared" si="10"/>
        <v>61</v>
      </c>
      <c r="V91" s="328">
        <f t="shared" si="10"/>
        <v>96</v>
      </c>
      <c r="W91" s="329">
        <f t="shared" si="8"/>
        <v>157</v>
      </c>
    </row>
    <row r="92" spans="1:23" ht="26.1" customHeight="1" x14ac:dyDescent="0.25">
      <c r="A92" s="283" t="s">
        <v>9</v>
      </c>
      <c r="B92" s="284" t="s">
        <v>560</v>
      </c>
      <c r="C92" s="284" t="s">
        <v>661</v>
      </c>
      <c r="D92" s="307" t="s">
        <v>740</v>
      </c>
      <c r="E92" s="284" t="s">
        <v>101</v>
      </c>
      <c r="F92" s="379" t="s">
        <v>725</v>
      </c>
      <c r="G92" s="370">
        <v>2</v>
      </c>
      <c r="H92" s="356">
        <v>15</v>
      </c>
      <c r="I92" s="356">
        <v>25</v>
      </c>
      <c r="J92" s="299">
        <f t="shared" si="11"/>
        <v>40</v>
      </c>
      <c r="K92" s="297">
        <v>2</v>
      </c>
      <c r="L92" s="298">
        <v>21</v>
      </c>
      <c r="M92" s="298">
        <v>30</v>
      </c>
      <c r="N92" s="299">
        <f t="shared" si="12"/>
        <v>51</v>
      </c>
      <c r="O92" s="300">
        <v>2</v>
      </c>
      <c r="P92" s="298">
        <v>10</v>
      </c>
      <c r="Q92" s="298">
        <v>26</v>
      </c>
      <c r="R92" s="299">
        <f t="shared" si="13"/>
        <v>36</v>
      </c>
      <c r="S92" s="301"/>
      <c r="T92" s="302">
        <f t="shared" si="10"/>
        <v>6</v>
      </c>
      <c r="U92" s="303">
        <f>SUM(H92,L92,P92)</f>
        <v>46</v>
      </c>
      <c r="V92" s="303">
        <f t="shared" si="10"/>
        <v>81</v>
      </c>
      <c r="W92" s="304">
        <f t="shared" si="8"/>
        <v>127</v>
      </c>
    </row>
    <row r="93" spans="1:23" ht="26.1" customHeight="1" thickBot="1" x14ac:dyDescent="0.3">
      <c r="A93" s="314" t="s">
        <v>9</v>
      </c>
      <c r="B93" s="315" t="s">
        <v>560</v>
      </c>
      <c r="C93" s="315" t="s">
        <v>661</v>
      </c>
      <c r="D93" s="316" t="s">
        <v>724</v>
      </c>
      <c r="E93" s="315" t="s">
        <v>30</v>
      </c>
      <c r="F93" s="372" t="s">
        <v>725</v>
      </c>
      <c r="G93" s="334">
        <v>1</v>
      </c>
      <c r="H93" s="335">
        <v>17</v>
      </c>
      <c r="I93" s="335">
        <v>17</v>
      </c>
      <c r="J93" s="299">
        <f t="shared" si="11"/>
        <v>34</v>
      </c>
      <c r="K93" s="334">
        <v>1</v>
      </c>
      <c r="L93" s="335">
        <v>12</v>
      </c>
      <c r="M93" s="335">
        <v>14</v>
      </c>
      <c r="N93" s="299">
        <f t="shared" si="12"/>
        <v>26</v>
      </c>
      <c r="O93" s="371">
        <v>1</v>
      </c>
      <c r="P93" s="342">
        <v>16</v>
      </c>
      <c r="Q93" s="342">
        <v>6</v>
      </c>
      <c r="R93" s="299">
        <f t="shared" si="13"/>
        <v>22</v>
      </c>
      <c r="S93" s="301"/>
      <c r="T93" s="337">
        <f>SUM(G93,K93,O93)</f>
        <v>3</v>
      </c>
      <c r="U93" s="338">
        <f>SUM(H93,L93,P93)</f>
        <v>45</v>
      </c>
      <c r="V93" s="338">
        <f>SUM(I93,M93,Q93)</f>
        <v>37</v>
      </c>
      <c r="W93" s="339">
        <f t="shared" si="8"/>
        <v>82</v>
      </c>
    </row>
    <row r="94" spans="1:23" ht="26.1" customHeight="1" thickBot="1" x14ac:dyDescent="0.3">
      <c r="A94" s="380"/>
      <c r="B94" s="381"/>
      <c r="C94" s="381"/>
      <c r="D94" s="382"/>
      <c r="E94" s="381"/>
      <c r="F94" s="383"/>
      <c r="G94" s="325">
        <f>SUM(G92:G93)</f>
        <v>3</v>
      </c>
      <c r="H94" s="326">
        <f>SUM(H92:H93)</f>
        <v>32</v>
      </c>
      <c r="I94" s="326">
        <f>SUM(I92:I93)</f>
        <v>42</v>
      </c>
      <c r="J94" s="299">
        <f>SUM(H94:I94)</f>
        <v>74</v>
      </c>
      <c r="K94" s="325">
        <f>SUM(K92:K93)</f>
        <v>3</v>
      </c>
      <c r="L94" s="326">
        <f>SUM(L92:L93)</f>
        <v>33</v>
      </c>
      <c r="M94" s="326">
        <f>SUM(M92:M93)</f>
        <v>44</v>
      </c>
      <c r="N94" s="299">
        <f>SUM(L94:M94)</f>
        <v>77</v>
      </c>
      <c r="O94" s="325">
        <f>SUM(O92:O93)</f>
        <v>3</v>
      </c>
      <c r="P94" s="326">
        <f>SUM(P92:P93)</f>
        <v>26</v>
      </c>
      <c r="Q94" s="326">
        <f>SUM(Q92:Q93)</f>
        <v>32</v>
      </c>
      <c r="R94" s="299">
        <f>SUM(P94:Q94)</f>
        <v>58</v>
      </c>
      <c r="S94" s="301"/>
      <c r="T94" s="327">
        <f>SUM(G94,K94,O94)</f>
        <v>9</v>
      </c>
      <c r="U94" s="328">
        <f>SUM(H94,L94,P94)</f>
        <v>91</v>
      </c>
      <c r="V94" s="328">
        <f>SUM(I94,M94,Q94)</f>
        <v>118</v>
      </c>
      <c r="W94" s="329">
        <f t="shared" si="8"/>
        <v>209</v>
      </c>
    </row>
    <row r="95" spans="1:23" ht="26.1" customHeight="1" thickTop="1" thickBot="1" x14ac:dyDescent="0.3">
      <c r="A95" s="384"/>
      <c r="B95" s="385"/>
      <c r="C95" s="385"/>
      <c r="D95" s="385"/>
      <c r="E95" s="385" t="s">
        <v>662</v>
      </c>
      <c r="F95" s="386"/>
      <c r="G95" s="387">
        <f>SUM(G94,G91,G85,G79,G72,G69,G63,G54,G47,G42,G37,G30,G24)</f>
        <v>59</v>
      </c>
      <c r="H95" s="388">
        <f>SUM(H94,H91,H85,H79,H72,H69,H63,H54,H47,H42,H37,H30,H24)</f>
        <v>812</v>
      </c>
      <c r="I95" s="389">
        <f>SUM(I94,I91,I85,I79,I72,I69,I63,I54,I47,I42,I37,I30,I24)</f>
        <v>970</v>
      </c>
      <c r="J95" s="299">
        <f t="shared" si="11"/>
        <v>1782</v>
      </c>
      <c r="K95" s="390">
        <f>SUM(K94,K91,K85,K79,K72,K69,K63,K54,K47,K42,K37,K30,K24)</f>
        <v>59</v>
      </c>
      <c r="L95" s="388">
        <f>SUM(L94,L91,L85,L79,L72,L69,L63,L54,L47,L42,L37,L30,L24)</f>
        <v>673</v>
      </c>
      <c r="M95" s="388">
        <f>SUM(M94,M91,M85,M79,M72,M69,M63,M54,M47,M42,M37,M30,M24)</f>
        <v>829</v>
      </c>
      <c r="N95" s="299">
        <f t="shared" si="12"/>
        <v>1502</v>
      </c>
      <c r="O95" s="390">
        <f>SUM(O94,O91,O85,O79,O72,O69,O63,O54,O47,O42,O37,O30,O24)</f>
        <v>56</v>
      </c>
      <c r="P95" s="388">
        <f>SUM(P94,P91,P85,P79,P72,P69,P63,P54,P47,P42,P37,P30,P24)</f>
        <v>536</v>
      </c>
      <c r="Q95" s="388">
        <f>SUM(Q94,Q91,Q85,Q79,Q72,Q69,Q63,Q54,Q47,Q42,Q37,Q30,Q24)</f>
        <v>716</v>
      </c>
      <c r="R95" s="299">
        <f t="shared" si="13"/>
        <v>1252</v>
      </c>
      <c r="S95" s="391">
        <f>SUM(S94,S91,S85,S79,S72,S69,S63,S54,S47,S42,S37,S30,S24)</f>
        <v>0</v>
      </c>
      <c r="T95" s="390">
        <f>SUM(T94,T91,T85,T79,T72,T69,T63,T54,T47,T42,T37,T30,T24)</f>
        <v>174</v>
      </c>
      <c r="U95" s="388">
        <f>SUM(U94,U91,U85,U79,U72,U69,U63,U54,U47,U42,U37,U30,U24)</f>
        <v>2021</v>
      </c>
      <c r="V95" s="388">
        <f>SUM(V94,V91,V85,V79,V72,V69,V63,V54,V47,V42,V37,V30,V24)</f>
        <v>2515</v>
      </c>
      <c r="W95" s="392">
        <f>SUM(W94,W91,W85,W79,W72,W69,W63,W54,W47,W42,W37,W30,W24)</f>
        <v>4536</v>
      </c>
    </row>
    <row r="96" spans="1:23" ht="26.1" customHeight="1" thickTop="1" thickBot="1" x14ac:dyDescent="0.3">
      <c r="A96" s="321" t="s">
        <v>9</v>
      </c>
      <c r="B96" s="393" t="s">
        <v>262</v>
      </c>
      <c r="C96" s="393" t="s">
        <v>761</v>
      </c>
      <c r="D96" s="323" t="s">
        <v>762</v>
      </c>
      <c r="E96" s="322" t="s">
        <v>763</v>
      </c>
      <c r="F96" s="351" t="s">
        <v>725</v>
      </c>
      <c r="G96" s="394">
        <v>2</v>
      </c>
      <c r="H96" s="331">
        <v>24</v>
      </c>
      <c r="I96" s="331">
        <v>26</v>
      </c>
      <c r="J96" s="299">
        <f t="shared" si="11"/>
        <v>50</v>
      </c>
      <c r="K96" s="309">
        <v>2</v>
      </c>
      <c r="L96" s="310">
        <v>24</v>
      </c>
      <c r="M96" s="310">
        <v>30</v>
      </c>
      <c r="N96" s="299">
        <f t="shared" si="12"/>
        <v>54</v>
      </c>
      <c r="O96" s="311">
        <v>1</v>
      </c>
      <c r="P96" s="310">
        <v>13</v>
      </c>
      <c r="Q96" s="310">
        <v>27</v>
      </c>
      <c r="R96" s="299">
        <f t="shared" si="13"/>
        <v>40</v>
      </c>
      <c r="S96" s="301"/>
      <c r="T96" s="312">
        <f t="shared" ref="T96:V136" si="14">SUM(G96,K96,O96)</f>
        <v>5</v>
      </c>
      <c r="U96" s="313">
        <f t="shared" si="14"/>
        <v>61</v>
      </c>
      <c r="V96" s="313">
        <f t="shared" si="14"/>
        <v>83</v>
      </c>
      <c r="W96" s="299">
        <f t="shared" ref="W96:W136" si="15">J96+N96+R96</f>
        <v>144</v>
      </c>
    </row>
    <row r="97" spans="1:23" ht="26.1" customHeight="1" thickBot="1" x14ac:dyDescent="0.3">
      <c r="A97" s="321" t="s">
        <v>9</v>
      </c>
      <c r="B97" s="393" t="s">
        <v>271</v>
      </c>
      <c r="C97" s="393" t="s">
        <v>764</v>
      </c>
      <c r="D97" s="323" t="s">
        <v>762</v>
      </c>
      <c r="E97" s="322" t="s">
        <v>763</v>
      </c>
      <c r="F97" s="351" t="s">
        <v>725</v>
      </c>
      <c r="G97" s="309">
        <v>2</v>
      </c>
      <c r="H97" s="310">
        <v>17</v>
      </c>
      <c r="I97" s="310">
        <v>18</v>
      </c>
      <c r="J97" s="299">
        <f t="shared" si="11"/>
        <v>35</v>
      </c>
      <c r="K97" s="309">
        <v>1</v>
      </c>
      <c r="L97" s="310">
        <v>9</v>
      </c>
      <c r="M97" s="310">
        <v>18</v>
      </c>
      <c r="N97" s="299">
        <f t="shared" si="12"/>
        <v>27</v>
      </c>
      <c r="O97" s="311">
        <v>1</v>
      </c>
      <c r="P97" s="310">
        <v>7</v>
      </c>
      <c r="Q97" s="310">
        <v>16</v>
      </c>
      <c r="R97" s="299">
        <f t="shared" si="13"/>
        <v>23</v>
      </c>
      <c r="S97" s="301"/>
      <c r="T97" s="312">
        <f t="shared" si="14"/>
        <v>4</v>
      </c>
      <c r="U97" s="313">
        <f>SUM(H97,L97,P97)</f>
        <v>33</v>
      </c>
      <c r="V97" s="313">
        <f t="shared" si="14"/>
        <v>52</v>
      </c>
      <c r="W97" s="299">
        <f t="shared" si="15"/>
        <v>85</v>
      </c>
    </row>
    <row r="98" spans="1:23" ht="26.1" customHeight="1" thickBot="1" x14ac:dyDescent="0.3">
      <c r="A98" s="321" t="s">
        <v>9</v>
      </c>
      <c r="B98" s="393" t="s">
        <v>280</v>
      </c>
      <c r="C98" s="393" t="s">
        <v>665</v>
      </c>
      <c r="D98" s="323" t="s">
        <v>762</v>
      </c>
      <c r="E98" s="322" t="s">
        <v>763</v>
      </c>
      <c r="F98" s="351" t="s">
        <v>725</v>
      </c>
      <c r="G98" s="309">
        <v>1</v>
      </c>
      <c r="H98" s="310">
        <v>11</v>
      </c>
      <c r="I98" s="310">
        <v>6</v>
      </c>
      <c r="J98" s="299">
        <f t="shared" si="11"/>
        <v>17</v>
      </c>
      <c r="K98" s="309">
        <v>1</v>
      </c>
      <c r="L98" s="310">
        <v>6</v>
      </c>
      <c r="M98" s="310">
        <v>10</v>
      </c>
      <c r="N98" s="299">
        <f t="shared" si="12"/>
        <v>16</v>
      </c>
      <c r="O98" s="311">
        <v>1</v>
      </c>
      <c r="P98" s="310">
        <v>9</v>
      </c>
      <c r="Q98" s="310">
        <v>9</v>
      </c>
      <c r="R98" s="299">
        <f t="shared" si="13"/>
        <v>18</v>
      </c>
      <c r="S98" s="301"/>
      <c r="T98" s="312">
        <f t="shared" si="14"/>
        <v>3</v>
      </c>
      <c r="U98" s="313">
        <f t="shared" si="14"/>
        <v>26</v>
      </c>
      <c r="V98" s="313">
        <f t="shared" si="14"/>
        <v>25</v>
      </c>
      <c r="W98" s="299">
        <f t="shared" si="15"/>
        <v>51</v>
      </c>
    </row>
    <row r="99" spans="1:23" ht="26.1" customHeight="1" thickBot="1" x14ac:dyDescent="0.3">
      <c r="A99" s="321" t="s">
        <v>9</v>
      </c>
      <c r="B99" s="393" t="s">
        <v>287</v>
      </c>
      <c r="C99" s="393" t="s">
        <v>765</v>
      </c>
      <c r="D99" s="323" t="s">
        <v>762</v>
      </c>
      <c r="E99" s="322" t="s">
        <v>763</v>
      </c>
      <c r="F99" s="351" t="s">
        <v>725</v>
      </c>
      <c r="G99" s="309">
        <v>3</v>
      </c>
      <c r="H99" s="310">
        <v>43</v>
      </c>
      <c r="I99" s="310">
        <v>52</v>
      </c>
      <c r="J99" s="299">
        <f t="shared" si="11"/>
        <v>95</v>
      </c>
      <c r="K99" s="309">
        <v>2</v>
      </c>
      <c r="L99" s="310">
        <v>35</v>
      </c>
      <c r="M99" s="310">
        <v>38</v>
      </c>
      <c r="N99" s="299">
        <f t="shared" si="12"/>
        <v>73</v>
      </c>
      <c r="O99" s="311">
        <v>2</v>
      </c>
      <c r="P99" s="310">
        <v>24</v>
      </c>
      <c r="Q99" s="310">
        <v>38</v>
      </c>
      <c r="R99" s="299">
        <f t="shared" si="13"/>
        <v>62</v>
      </c>
      <c r="S99" s="301"/>
      <c r="T99" s="312">
        <f t="shared" si="14"/>
        <v>7</v>
      </c>
      <c r="U99" s="313">
        <f t="shared" si="14"/>
        <v>102</v>
      </c>
      <c r="V99" s="313">
        <f t="shared" si="14"/>
        <v>128</v>
      </c>
      <c r="W99" s="299">
        <f t="shared" si="15"/>
        <v>230</v>
      </c>
    </row>
    <row r="100" spans="1:23" ht="26.1" customHeight="1" thickBot="1" x14ac:dyDescent="0.3">
      <c r="A100" s="321" t="s">
        <v>9</v>
      </c>
      <c r="B100" s="393" t="s">
        <v>295</v>
      </c>
      <c r="C100" s="393" t="s">
        <v>766</v>
      </c>
      <c r="D100" s="323" t="s">
        <v>762</v>
      </c>
      <c r="E100" s="322" t="s">
        <v>763</v>
      </c>
      <c r="F100" s="351" t="s">
        <v>725</v>
      </c>
      <c r="G100" s="309">
        <v>1</v>
      </c>
      <c r="H100" s="310">
        <v>23</v>
      </c>
      <c r="I100" s="310">
        <v>21</v>
      </c>
      <c r="J100" s="299">
        <f t="shared" si="11"/>
        <v>44</v>
      </c>
      <c r="K100" s="309">
        <v>1</v>
      </c>
      <c r="L100" s="310">
        <v>14</v>
      </c>
      <c r="M100" s="310">
        <v>20</v>
      </c>
      <c r="N100" s="299">
        <f t="shared" si="12"/>
        <v>34</v>
      </c>
      <c r="O100" s="311">
        <v>1</v>
      </c>
      <c r="P100" s="310">
        <v>20</v>
      </c>
      <c r="Q100" s="310">
        <v>14</v>
      </c>
      <c r="R100" s="299">
        <f t="shared" si="13"/>
        <v>34</v>
      </c>
      <c r="S100" s="301"/>
      <c r="T100" s="312">
        <f t="shared" si="14"/>
        <v>3</v>
      </c>
      <c r="U100" s="313">
        <f>SUM(H100,L100,P100)</f>
        <v>57</v>
      </c>
      <c r="V100" s="313">
        <f t="shared" si="14"/>
        <v>55</v>
      </c>
      <c r="W100" s="299">
        <f t="shared" si="15"/>
        <v>112</v>
      </c>
    </row>
    <row r="101" spans="1:23" ht="26.1" customHeight="1" thickBot="1" x14ac:dyDescent="0.3">
      <c r="A101" s="321" t="s">
        <v>9</v>
      </c>
      <c r="B101" s="393" t="s">
        <v>302</v>
      </c>
      <c r="C101" s="393" t="s">
        <v>767</v>
      </c>
      <c r="D101" s="323" t="s">
        <v>762</v>
      </c>
      <c r="E101" s="322" t="s">
        <v>763</v>
      </c>
      <c r="F101" s="351" t="s">
        <v>725</v>
      </c>
      <c r="G101" s="341">
        <v>1</v>
      </c>
      <c r="H101" s="342">
        <v>13</v>
      </c>
      <c r="I101" s="342">
        <v>9</v>
      </c>
      <c r="J101" s="299">
        <f t="shared" si="11"/>
        <v>22</v>
      </c>
      <c r="K101" s="341">
        <v>1</v>
      </c>
      <c r="L101" s="342">
        <v>10</v>
      </c>
      <c r="M101" s="342">
        <v>11</v>
      </c>
      <c r="N101" s="299">
        <f t="shared" si="12"/>
        <v>21</v>
      </c>
      <c r="O101" s="371">
        <v>1</v>
      </c>
      <c r="P101" s="342">
        <v>8</v>
      </c>
      <c r="Q101" s="342">
        <v>16</v>
      </c>
      <c r="R101" s="299">
        <f t="shared" si="13"/>
        <v>24</v>
      </c>
      <c r="S101" s="301"/>
      <c r="T101" s="312">
        <f t="shared" si="14"/>
        <v>3</v>
      </c>
      <c r="U101" s="313">
        <f t="shared" si="14"/>
        <v>31</v>
      </c>
      <c r="V101" s="313">
        <f t="shared" si="14"/>
        <v>36</v>
      </c>
      <c r="W101" s="299">
        <f t="shared" si="15"/>
        <v>67</v>
      </c>
    </row>
    <row r="102" spans="1:23" ht="26.1" customHeight="1" thickBot="1" x14ac:dyDescent="0.3">
      <c r="A102" s="321" t="s">
        <v>9</v>
      </c>
      <c r="B102" s="393" t="s">
        <v>309</v>
      </c>
      <c r="C102" s="393" t="s">
        <v>669</v>
      </c>
      <c r="D102" s="323" t="s">
        <v>762</v>
      </c>
      <c r="E102" s="322" t="s">
        <v>763</v>
      </c>
      <c r="F102" s="351" t="s">
        <v>725</v>
      </c>
      <c r="G102" s="330">
        <v>1</v>
      </c>
      <c r="H102" s="331">
        <v>14</v>
      </c>
      <c r="I102" s="331">
        <v>14</v>
      </c>
      <c r="J102" s="299">
        <f t="shared" si="11"/>
        <v>28</v>
      </c>
      <c r="K102" s="330">
        <v>1</v>
      </c>
      <c r="L102" s="331">
        <v>17</v>
      </c>
      <c r="M102" s="331">
        <v>18</v>
      </c>
      <c r="N102" s="299">
        <f t="shared" si="12"/>
        <v>35</v>
      </c>
      <c r="O102" s="332">
        <v>1</v>
      </c>
      <c r="P102" s="331">
        <v>14</v>
      </c>
      <c r="Q102" s="331">
        <v>9</v>
      </c>
      <c r="R102" s="299">
        <f t="shared" si="13"/>
        <v>23</v>
      </c>
      <c r="S102" s="301"/>
      <c r="T102" s="312">
        <f t="shared" si="14"/>
        <v>3</v>
      </c>
      <c r="U102" s="313">
        <f t="shared" si="14"/>
        <v>45</v>
      </c>
      <c r="V102" s="313">
        <f t="shared" si="14"/>
        <v>41</v>
      </c>
      <c r="W102" s="299">
        <f t="shared" si="15"/>
        <v>86</v>
      </c>
    </row>
    <row r="103" spans="1:23" ht="26.1" customHeight="1" thickBot="1" x14ac:dyDescent="0.3">
      <c r="A103" s="321" t="s">
        <v>9</v>
      </c>
      <c r="B103" s="393" t="s">
        <v>316</v>
      </c>
      <c r="C103" s="393" t="s">
        <v>768</v>
      </c>
      <c r="D103" s="323" t="s">
        <v>762</v>
      </c>
      <c r="E103" s="322" t="s">
        <v>763</v>
      </c>
      <c r="F103" s="351" t="s">
        <v>725</v>
      </c>
      <c r="G103" s="395">
        <v>1</v>
      </c>
      <c r="H103" s="396">
        <v>12</v>
      </c>
      <c r="I103" s="396">
        <v>21</v>
      </c>
      <c r="J103" s="299">
        <f t="shared" si="11"/>
        <v>33</v>
      </c>
      <c r="K103" s="395">
        <v>1</v>
      </c>
      <c r="L103" s="396">
        <v>4</v>
      </c>
      <c r="M103" s="396">
        <v>22</v>
      </c>
      <c r="N103" s="299">
        <f t="shared" si="12"/>
        <v>26</v>
      </c>
      <c r="O103" s="397">
        <v>1</v>
      </c>
      <c r="P103" s="396">
        <v>10</v>
      </c>
      <c r="Q103" s="396">
        <v>16</v>
      </c>
      <c r="R103" s="299">
        <f t="shared" si="13"/>
        <v>26</v>
      </c>
      <c r="S103" s="301"/>
      <c r="T103" s="312">
        <f t="shared" si="14"/>
        <v>3</v>
      </c>
      <c r="U103" s="313">
        <f t="shared" si="14"/>
        <v>26</v>
      </c>
      <c r="V103" s="313">
        <f t="shared" si="14"/>
        <v>59</v>
      </c>
      <c r="W103" s="299">
        <f t="shared" si="15"/>
        <v>85</v>
      </c>
    </row>
    <row r="104" spans="1:23" ht="26.1" customHeight="1" thickBot="1" x14ac:dyDescent="0.3">
      <c r="A104" s="321" t="s">
        <v>9</v>
      </c>
      <c r="B104" s="393" t="s">
        <v>323</v>
      </c>
      <c r="C104" s="393" t="s">
        <v>769</v>
      </c>
      <c r="D104" s="323" t="s">
        <v>762</v>
      </c>
      <c r="E104" s="322" t="s">
        <v>763</v>
      </c>
      <c r="F104" s="351" t="s">
        <v>725</v>
      </c>
      <c r="G104" s="309">
        <v>2</v>
      </c>
      <c r="H104" s="310">
        <v>25</v>
      </c>
      <c r="I104" s="310">
        <v>35</v>
      </c>
      <c r="J104" s="299">
        <f t="shared" si="11"/>
        <v>60</v>
      </c>
      <c r="K104" s="309">
        <v>2</v>
      </c>
      <c r="L104" s="310">
        <v>23</v>
      </c>
      <c r="M104" s="310">
        <v>35</v>
      </c>
      <c r="N104" s="299">
        <f t="shared" si="12"/>
        <v>58</v>
      </c>
      <c r="O104" s="311">
        <v>2</v>
      </c>
      <c r="P104" s="310">
        <v>27</v>
      </c>
      <c r="Q104" s="310">
        <v>50</v>
      </c>
      <c r="R104" s="299">
        <f t="shared" si="13"/>
        <v>77</v>
      </c>
      <c r="S104" s="301"/>
      <c r="T104" s="312">
        <f t="shared" si="14"/>
        <v>6</v>
      </c>
      <c r="U104" s="313">
        <f t="shared" si="14"/>
        <v>75</v>
      </c>
      <c r="V104" s="313">
        <f t="shared" si="14"/>
        <v>120</v>
      </c>
      <c r="W104" s="299">
        <f t="shared" si="15"/>
        <v>195</v>
      </c>
    </row>
    <row r="105" spans="1:23" ht="26.1" customHeight="1" thickBot="1" x14ac:dyDescent="0.3">
      <c r="A105" s="321" t="s">
        <v>9</v>
      </c>
      <c r="B105" s="393" t="s">
        <v>330</v>
      </c>
      <c r="C105" s="393" t="s">
        <v>770</v>
      </c>
      <c r="D105" s="323" t="s">
        <v>762</v>
      </c>
      <c r="E105" s="322" t="s">
        <v>763</v>
      </c>
      <c r="F105" s="351" t="s">
        <v>725</v>
      </c>
      <c r="G105" s="398">
        <v>1</v>
      </c>
      <c r="H105" s="399">
        <v>15</v>
      </c>
      <c r="I105" s="399">
        <v>22</v>
      </c>
      <c r="J105" s="299">
        <f t="shared" si="11"/>
        <v>37</v>
      </c>
      <c r="K105" s="400">
        <v>1</v>
      </c>
      <c r="L105" s="399">
        <v>10</v>
      </c>
      <c r="M105" s="399">
        <v>21</v>
      </c>
      <c r="N105" s="299">
        <f t="shared" si="12"/>
        <v>31</v>
      </c>
      <c r="O105" s="401">
        <v>1</v>
      </c>
      <c r="P105" s="399">
        <v>8</v>
      </c>
      <c r="Q105" s="399">
        <v>22</v>
      </c>
      <c r="R105" s="299">
        <f t="shared" si="13"/>
        <v>30</v>
      </c>
      <c r="S105" s="301"/>
      <c r="T105" s="312">
        <f t="shared" si="14"/>
        <v>3</v>
      </c>
      <c r="U105" s="313">
        <f t="shared" si="14"/>
        <v>33</v>
      </c>
      <c r="V105" s="313">
        <f t="shared" si="14"/>
        <v>65</v>
      </c>
      <c r="W105" s="299">
        <f t="shared" si="15"/>
        <v>98</v>
      </c>
    </row>
    <row r="106" spans="1:23" ht="25.5" customHeight="1" thickBot="1" x14ac:dyDescent="0.3">
      <c r="A106" s="321" t="s">
        <v>9</v>
      </c>
      <c r="B106" s="393" t="s">
        <v>337</v>
      </c>
      <c r="C106" s="393" t="s">
        <v>673</v>
      </c>
      <c r="D106" s="323" t="s">
        <v>762</v>
      </c>
      <c r="E106" s="322" t="s">
        <v>763</v>
      </c>
      <c r="F106" s="351" t="s">
        <v>725</v>
      </c>
      <c r="G106" s="309">
        <v>1</v>
      </c>
      <c r="H106" s="310">
        <v>12</v>
      </c>
      <c r="I106" s="310">
        <v>12</v>
      </c>
      <c r="J106" s="299">
        <f t="shared" si="11"/>
        <v>24</v>
      </c>
      <c r="K106" s="309">
        <v>1</v>
      </c>
      <c r="L106" s="310">
        <v>11</v>
      </c>
      <c r="M106" s="310">
        <v>11</v>
      </c>
      <c r="N106" s="299">
        <f t="shared" si="12"/>
        <v>22</v>
      </c>
      <c r="O106" s="311">
        <v>1</v>
      </c>
      <c r="P106" s="310">
        <v>8</v>
      </c>
      <c r="Q106" s="310">
        <v>13</v>
      </c>
      <c r="R106" s="299">
        <f t="shared" si="13"/>
        <v>21</v>
      </c>
      <c r="S106" s="301"/>
      <c r="T106" s="312">
        <f t="shared" si="14"/>
        <v>3</v>
      </c>
      <c r="U106" s="313">
        <f t="shared" si="14"/>
        <v>31</v>
      </c>
      <c r="V106" s="313">
        <f t="shared" si="14"/>
        <v>36</v>
      </c>
      <c r="W106" s="299">
        <f t="shared" si="15"/>
        <v>67</v>
      </c>
    </row>
    <row r="107" spans="1:23" ht="25.5" customHeight="1" thickBot="1" x14ac:dyDescent="0.3">
      <c r="A107" s="321" t="s">
        <v>9</v>
      </c>
      <c r="B107" s="393" t="s">
        <v>345</v>
      </c>
      <c r="C107" s="393" t="s">
        <v>771</v>
      </c>
      <c r="D107" s="323" t="s">
        <v>762</v>
      </c>
      <c r="E107" s="322" t="s">
        <v>763</v>
      </c>
      <c r="F107" s="351" t="s">
        <v>725</v>
      </c>
      <c r="G107" s="309">
        <v>2</v>
      </c>
      <c r="H107" s="310">
        <v>38</v>
      </c>
      <c r="I107" s="310">
        <v>35</v>
      </c>
      <c r="J107" s="299">
        <f t="shared" si="11"/>
        <v>73</v>
      </c>
      <c r="K107" s="309">
        <v>2</v>
      </c>
      <c r="L107" s="310">
        <v>22</v>
      </c>
      <c r="M107" s="310">
        <v>34</v>
      </c>
      <c r="N107" s="299">
        <f t="shared" si="12"/>
        <v>56</v>
      </c>
      <c r="O107" s="311">
        <v>1</v>
      </c>
      <c r="P107" s="310">
        <v>21</v>
      </c>
      <c r="Q107" s="310">
        <v>25</v>
      </c>
      <c r="R107" s="299">
        <f t="shared" si="13"/>
        <v>46</v>
      </c>
      <c r="S107" s="301"/>
      <c r="T107" s="312">
        <f t="shared" si="14"/>
        <v>5</v>
      </c>
      <c r="U107" s="313">
        <f t="shared" si="14"/>
        <v>81</v>
      </c>
      <c r="V107" s="313">
        <f t="shared" si="14"/>
        <v>94</v>
      </c>
      <c r="W107" s="299">
        <f t="shared" si="15"/>
        <v>175</v>
      </c>
    </row>
    <row r="108" spans="1:23" ht="25.5" customHeight="1" thickBot="1" x14ac:dyDescent="0.3">
      <c r="A108" s="321" t="s">
        <v>9</v>
      </c>
      <c r="B108" s="393" t="s">
        <v>353</v>
      </c>
      <c r="C108" s="393" t="s">
        <v>675</v>
      </c>
      <c r="D108" s="323" t="s">
        <v>762</v>
      </c>
      <c r="E108" s="322" t="s">
        <v>763</v>
      </c>
      <c r="F108" s="351" t="s">
        <v>725</v>
      </c>
      <c r="G108" s="395">
        <v>1</v>
      </c>
      <c r="H108" s="396">
        <v>20</v>
      </c>
      <c r="I108" s="396">
        <v>19</v>
      </c>
      <c r="J108" s="299">
        <f t="shared" si="11"/>
        <v>39</v>
      </c>
      <c r="K108" s="395">
        <v>1</v>
      </c>
      <c r="L108" s="396">
        <v>20</v>
      </c>
      <c r="M108" s="396">
        <v>20</v>
      </c>
      <c r="N108" s="299">
        <f t="shared" si="12"/>
        <v>40</v>
      </c>
      <c r="O108" s="397">
        <v>1</v>
      </c>
      <c r="P108" s="396">
        <v>6</v>
      </c>
      <c r="Q108" s="396">
        <v>17</v>
      </c>
      <c r="R108" s="299">
        <f t="shared" si="13"/>
        <v>23</v>
      </c>
      <c r="S108" s="301"/>
      <c r="T108" s="312">
        <f t="shared" si="14"/>
        <v>3</v>
      </c>
      <c r="U108" s="313">
        <f t="shared" si="14"/>
        <v>46</v>
      </c>
      <c r="V108" s="313">
        <f t="shared" si="14"/>
        <v>56</v>
      </c>
      <c r="W108" s="299">
        <f t="shared" si="15"/>
        <v>102</v>
      </c>
    </row>
    <row r="109" spans="1:23" ht="25.5" customHeight="1" thickBot="1" x14ac:dyDescent="0.3">
      <c r="A109" s="321" t="s">
        <v>9</v>
      </c>
      <c r="B109" s="393" t="s">
        <v>360</v>
      </c>
      <c r="C109" s="393" t="s">
        <v>676</v>
      </c>
      <c r="D109" s="323" t="s">
        <v>762</v>
      </c>
      <c r="E109" s="322" t="s">
        <v>763</v>
      </c>
      <c r="F109" s="351" t="s">
        <v>725</v>
      </c>
      <c r="G109" s="309">
        <v>1</v>
      </c>
      <c r="H109" s="310">
        <v>9</v>
      </c>
      <c r="I109" s="310">
        <v>16</v>
      </c>
      <c r="J109" s="299">
        <f t="shared" si="11"/>
        <v>25</v>
      </c>
      <c r="K109" s="309">
        <v>1</v>
      </c>
      <c r="L109" s="310">
        <v>14</v>
      </c>
      <c r="M109" s="310">
        <v>9</v>
      </c>
      <c r="N109" s="299">
        <f t="shared" si="12"/>
        <v>23</v>
      </c>
      <c r="O109" s="311">
        <v>1</v>
      </c>
      <c r="P109" s="310">
        <v>14</v>
      </c>
      <c r="Q109" s="310">
        <v>6</v>
      </c>
      <c r="R109" s="299">
        <f t="shared" si="13"/>
        <v>20</v>
      </c>
      <c r="S109" s="301"/>
      <c r="T109" s="312">
        <f t="shared" si="14"/>
        <v>3</v>
      </c>
      <c r="U109" s="313">
        <f t="shared" si="14"/>
        <v>37</v>
      </c>
      <c r="V109" s="313">
        <f>SUM(I109,M109,Q109)</f>
        <v>31</v>
      </c>
      <c r="W109" s="299">
        <f t="shared" si="15"/>
        <v>68</v>
      </c>
    </row>
    <row r="110" spans="1:23" ht="25.5" customHeight="1" thickBot="1" x14ac:dyDescent="0.3">
      <c r="A110" s="321" t="s">
        <v>9</v>
      </c>
      <c r="B110" s="393" t="s">
        <v>369</v>
      </c>
      <c r="C110" s="393" t="s">
        <v>772</v>
      </c>
      <c r="D110" s="323" t="s">
        <v>762</v>
      </c>
      <c r="E110" s="322" t="s">
        <v>763</v>
      </c>
      <c r="F110" s="351" t="s">
        <v>725</v>
      </c>
      <c r="G110" s="309">
        <v>2</v>
      </c>
      <c r="H110" s="310">
        <v>21</v>
      </c>
      <c r="I110" s="310">
        <v>25</v>
      </c>
      <c r="J110" s="299">
        <f t="shared" si="11"/>
        <v>46</v>
      </c>
      <c r="K110" s="309">
        <v>1</v>
      </c>
      <c r="L110" s="310">
        <v>18</v>
      </c>
      <c r="M110" s="310">
        <v>18</v>
      </c>
      <c r="N110" s="299">
        <f t="shared" si="12"/>
        <v>36</v>
      </c>
      <c r="O110" s="311">
        <v>1</v>
      </c>
      <c r="P110" s="310">
        <v>16</v>
      </c>
      <c r="Q110" s="310">
        <v>11</v>
      </c>
      <c r="R110" s="299">
        <f t="shared" si="13"/>
        <v>27</v>
      </c>
      <c r="S110" s="301"/>
      <c r="T110" s="312">
        <f t="shared" si="14"/>
        <v>4</v>
      </c>
      <c r="U110" s="313">
        <f t="shared" si="14"/>
        <v>55</v>
      </c>
      <c r="V110" s="313">
        <f t="shared" si="14"/>
        <v>54</v>
      </c>
      <c r="W110" s="299">
        <f t="shared" si="15"/>
        <v>109</v>
      </c>
    </row>
    <row r="111" spans="1:23" ht="25.5" customHeight="1" thickBot="1" x14ac:dyDescent="0.3">
      <c r="A111" s="321" t="s">
        <v>9</v>
      </c>
      <c r="B111" s="393" t="s">
        <v>376</v>
      </c>
      <c r="C111" s="393" t="s">
        <v>678</v>
      </c>
      <c r="D111" s="323" t="s">
        <v>762</v>
      </c>
      <c r="E111" s="322" t="s">
        <v>763</v>
      </c>
      <c r="F111" s="351" t="s">
        <v>725</v>
      </c>
      <c r="G111" s="341">
        <v>1</v>
      </c>
      <c r="H111" s="342">
        <v>5</v>
      </c>
      <c r="I111" s="342">
        <v>11</v>
      </c>
      <c r="J111" s="299">
        <f t="shared" si="11"/>
        <v>16</v>
      </c>
      <c r="K111" s="341">
        <v>1</v>
      </c>
      <c r="L111" s="342">
        <v>7</v>
      </c>
      <c r="M111" s="342">
        <v>12</v>
      </c>
      <c r="N111" s="299">
        <f t="shared" si="12"/>
        <v>19</v>
      </c>
      <c r="O111" s="371">
        <v>1</v>
      </c>
      <c r="P111" s="342">
        <v>4</v>
      </c>
      <c r="Q111" s="342">
        <v>19</v>
      </c>
      <c r="R111" s="299">
        <f t="shared" si="13"/>
        <v>23</v>
      </c>
      <c r="S111" s="301"/>
      <c r="T111" s="312">
        <f t="shared" si="14"/>
        <v>3</v>
      </c>
      <c r="U111" s="313">
        <f t="shared" si="14"/>
        <v>16</v>
      </c>
      <c r="V111" s="313">
        <f t="shared" si="14"/>
        <v>42</v>
      </c>
      <c r="W111" s="299">
        <f t="shared" si="15"/>
        <v>58</v>
      </c>
    </row>
    <row r="112" spans="1:23" ht="25.5" customHeight="1" thickBot="1" x14ac:dyDescent="0.3">
      <c r="A112" s="321" t="s">
        <v>9</v>
      </c>
      <c r="B112" s="393" t="s">
        <v>383</v>
      </c>
      <c r="C112" s="393" t="s">
        <v>679</v>
      </c>
      <c r="D112" s="323" t="s">
        <v>762</v>
      </c>
      <c r="E112" s="322" t="s">
        <v>763</v>
      </c>
      <c r="F112" s="351" t="s">
        <v>725</v>
      </c>
      <c r="G112" s="309">
        <v>1</v>
      </c>
      <c r="H112" s="310">
        <v>8</v>
      </c>
      <c r="I112" s="310">
        <v>15</v>
      </c>
      <c r="J112" s="299">
        <f t="shared" si="11"/>
        <v>23</v>
      </c>
      <c r="K112" s="309">
        <v>1</v>
      </c>
      <c r="L112" s="310">
        <v>7</v>
      </c>
      <c r="M112" s="310">
        <v>9</v>
      </c>
      <c r="N112" s="299">
        <f t="shared" si="12"/>
        <v>16</v>
      </c>
      <c r="O112" s="311">
        <v>1</v>
      </c>
      <c r="P112" s="310">
        <v>12</v>
      </c>
      <c r="Q112" s="310">
        <v>5</v>
      </c>
      <c r="R112" s="299">
        <f t="shared" si="13"/>
        <v>17</v>
      </c>
      <c r="S112" s="301"/>
      <c r="T112" s="312">
        <f t="shared" si="14"/>
        <v>3</v>
      </c>
      <c r="U112" s="313">
        <f t="shared" si="14"/>
        <v>27</v>
      </c>
      <c r="V112" s="313">
        <f t="shared" si="14"/>
        <v>29</v>
      </c>
      <c r="W112" s="299">
        <f t="shared" si="15"/>
        <v>56</v>
      </c>
    </row>
    <row r="113" spans="1:23" ht="25.5" customHeight="1" thickBot="1" x14ac:dyDescent="0.3">
      <c r="A113" s="321" t="s">
        <v>9</v>
      </c>
      <c r="B113" s="393" t="s">
        <v>390</v>
      </c>
      <c r="C113" s="393" t="s">
        <v>773</v>
      </c>
      <c r="D113" s="323" t="s">
        <v>762</v>
      </c>
      <c r="E113" s="322" t="s">
        <v>763</v>
      </c>
      <c r="F113" s="351" t="s">
        <v>725</v>
      </c>
      <c r="G113" s="297">
        <v>1</v>
      </c>
      <c r="H113" s="298">
        <v>4</v>
      </c>
      <c r="I113" s="298">
        <v>5</v>
      </c>
      <c r="J113" s="299">
        <f t="shared" si="11"/>
        <v>9</v>
      </c>
      <c r="K113" s="297">
        <v>1</v>
      </c>
      <c r="L113" s="298">
        <v>6</v>
      </c>
      <c r="M113" s="298">
        <v>10</v>
      </c>
      <c r="N113" s="299">
        <f t="shared" si="12"/>
        <v>16</v>
      </c>
      <c r="O113" s="300">
        <v>1</v>
      </c>
      <c r="P113" s="298">
        <v>1</v>
      </c>
      <c r="Q113" s="298">
        <v>6</v>
      </c>
      <c r="R113" s="299">
        <f t="shared" si="13"/>
        <v>7</v>
      </c>
      <c r="S113" s="301"/>
      <c r="T113" s="312">
        <f t="shared" si="14"/>
        <v>3</v>
      </c>
      <c r="U113" s="313">
        <f>SUM(H113,L113,P113)</f>
        <v>11</v>
      </c>
      <c r="V113" s="313">
        <f t="shared" si="14"/>
        <v>21</v>
      </c>
      <c r="W113" s="299">
        <f t="shared" si="15"/>
        <v>32</v>
      </c>
    </row>
    <row r="114" spans="1:23" ht="25.5" customHeight="1" thickBot="1" x14ac:dyDescent="0.3">
      <c r="A114" s="321" t="s">
        <v>9</v>
      </c>
      <c r="B114" s="393" t="s">
        <v>397</v>
      </c>
      <c r="C114" s="393" t="s">
        <v>774</v>
      </c>
      <c r="D114" s="323" t="s">
        <v>762</v>
      </c>
      <c r="E114" s="322" t="s">
        <v>763</v>
      </c>
      <c r="F114" s="351" t="s">
        <v>725</v>
      </c>
      <c r="G114" s="309">
        <v>1</v>
      </c>
      <c r="H114" s="310">
        <v>8</v>
      </c>
      <c r="I114" s="310">
        <v>13</v>
      </c>
      <c r="J114" s="299">
        <f t="shared" si="11"/>
        <v>21</v>
      </c>
      <c r="K114" s="309">
        <v>1</v>
      </c>
      <c r="L114" s="310">
        <v>7</v>
      </c>
      <c r="M114" s="310">
        <v>12</v>
      </c>
      <c r="N114" s="299">
        <f t="shared" si="12"/>
        <v>19</v>
      </c>
      <c r="O114" s="311">
        <v>1</v>
      </c>
      <c r="P114" s="310">
        <v>7</v>
      </c>
      <c r="Q114" s="310">
        <v>9</v>
      </c>
      <c r="R114" s="299">
        <f t="shared" si="13"/>
        <v>16</v>
      </c>
      <c r="S114" s="301"/>
      <c r="T114" s="312">
        <f t="shared" si="14"/>
        <v>3</v>
      </c>
      <c r="U114" s="313">
        <f t="shared" si="14"/>
        <v>22</v>
      </c>
      <c r="V114" s="313">
        <f>SUM(I114,M114,Q114)</f>
        <v>34</v>
      </c>
      <c r="W114" s="299">
        <f t="shared" si="15"/>
        <v>56</v>
      </c>
    </row>
    <row r="115" spans="1:23" ht="25.5" customHeight="1" thickBot="1" x14ac:dyDescent="0.3">
      <c r="A115" s="321" t="s">
        <v>9</v>
      </c>
      <c r="B115" s="393" t="s">
        <v>404</v>
      </c>
      <c r="C115" s="393" t="s">
        <v>775</v>
      </c>
      <c r="D115" s="323" t="s">
        <v>762</v>
      </c>
      <c r="E115" s="322" t="s">
        <v>763</v>
      </c>
      <c r="F115" s="351" t="s">
        <v>725</v>
      </c>
      <c r="G115" s="309">
        <v>2</v>
      </c>
      <c r="H115" s="310">
        <v>18</v>
      </c>
      <c r="I115" s="310">
        <v>23</v>
      </c>
      <c r="J115" s="299">
        <f t="shared" si="11"/>
        <v>41</v>
      </c>
      <c r="K115" s="309">
        <v>1</v>
      </c>
      <c r="L115" s="310">
        <v>10</v>
      </c>
      <c r="M115" s="310">
        <v>24</v>
      </c>
      <c r="N115" s="299">
        <f t="shared" si="12"/>
        <v>34</v>
      </c>
      <c r="O115" s="311">
        <v>1</v>
      </c>
      <c r="P115" s="310">
        <v>10</v>
      </c>
      <c r="Q115" s="310">
        <v>15</v>
      </c>
      <c r="R115" s="299">
        <f t="shared" si="13"/>
        <v>25</v>
      </c>
      <c r="S115" s="301"/>
      <c r="T115" s="312">
        <f t="shared" si="14"/>
        <v>4</v>
      </c>
      <c r="U115" s="313">
        <f t="shared" si="14"/>
        <v>38</v>
      </c>
      <c r="V115" s="313">
        <f t="shared" si="14"/>
        <v>62</v>
      </c>
      <c r="W115" s="299">
        <f t="shared" si="15"/>
        <v>100</v>
      </c>
    </row>
    <row r="116" spans="1:23" ht="25.5" customHeight="1" thickBot="1" x14ac:dyDescent="0.3">
      <c r="A116" s="321" t="s">
        <v>9</v>
      </c>
      <c r="B116" s="402" t="s">
        <v>410</v>
      </c>
      <c r="C116" s="402" t="s">
        <v>776</v>
      </c>
      <c r="D116" s="403" t="s">
        <v>762</v>
      </c>
      <c r="E116" s="322" t="s">
        <v>763</v>
      </c>
      <c r="F116" s="351" t="s">
        <v>725</v>
      </c>
      <c r="G116" s="309">
        <v>1</v>
      </c>
      <c r="H116" s="310">
        <v>16</v>
      </c>
      <c r="I116" s="310">
        <v>25</v>
      </c>
      <c r="J116" s="299">
        <f t="shared" si="11"/>
        <v>41</v>
      </c>
      <c r="K116" s="309">
        <v>1</v>
      </c>
      <c r="L116" s="310">
        <v>11</v>
      </c>
      <c r="M116" s="310">
        <v>17</v>
      </c>
      <c r="N116" s="299">
        <f t="shared" si="12"/>
        <v>28</v>
      </c>
      <c r="O116" s="311">
        <v>1</v>
      </c>
      <c r="P116" s="310">
        <v>14</v>
      </c>
      <c r="Q116" s="310">
        <v>25</v>
      </c>
      <c r="R116" s="299">
        <f t="shared" si="13"/>
        <v>39</v>
      </c>
      <c r="S116" s="301"/>
      <c r="T116" s="312">
        <f t="shared" si="14"/>
        <v>3</v>
      </c>
      <c r="U116" s="313">
        <f t="shared" si="14"/>
        <v>41</v>
      </c>
      <c r="V116" s="313">
        <f>SUM(I116,M116,Q116)</f>
        <v>67</v>
      </c>
      <c r="W116" s="299">
        <f t="shared" si="15"/>
        <v>108</v>
      </c>
    </row>
    <row r="117" spans="1:23" ht="25.5" customHeight="1" thickBot="1" x14ac:dyDescent="0.3">
      <c r="A117" s="321" t="s">
        <v>9</v>
      </c>
      <c r="B117" s="402" t="s">
        <v>417</v>
      </c>
      <c r="C117" s="402" t="s">
        <v>777</v>
      </c>
      <c r="D117" s="403" t="s">
        <v>762</v>
      </c>
      <c r="E117" s="322" t="s">
        <v>763</v>
      </c>
      <c r="F117" s="351" t="s">
        <v>725</v>
      </c>
      <c r="G117" s="309">
        <v>1</v>
      </c>
      <c r="H117" s="310">
        <v>14</v>
      </c>
      <c r="I117" s="310">
        <v>26</v>
      </c>
      <c r="J117" s="299">
        <f t="shared" si="11"/>
        <v>40</v>
      </c>
      <c r="K117" s="309">
        <v>1</v>
      </c>
      <c r="L117" s="310">
        <v>11</v>
      </c>
      <c r="M117" s="310">
        <v>17</v>
      </c>
      <c r="N117" s="299">
        <f t="shared" si="12"/>
        <v>28</v>
      </c>
      <c r="O117" s="311">
        <v>1</v>
      </c>
      <c r="P117" s="310">
        <v>3</v>
      </c>
      <c r="Q117" s="310">
        <v>18</v>
      </c>
      <c r="R117" s="299">
        <f t="shared" si="13"/>
        <v>21</v>
      </c>
      <c r="S117" s="301"/>
      <c r="T117" s="312">
        <f t="shared" si="14"/>
        <v>3</v>
      </c>
      <c r="U117" s="313">
        <f t="shared" si="14"/>
        <v>28</v>
      </c>
      <c r="V117" s="313">
        <f t="shared" si="14"/>
        <v>61</v>
      </c>
      <c r="W117" s="299">
        <f t="shared" si="15"/>
        <v>89</v>
      </c>
    </row>
    <row r="118" spans="1:23" ht="25.5" customHeight="1" thickBot="1" x14ac:dyDescent="0.3">
      <c r="A118" s="321" t="s">
        <v>9</v>
      </c>
      <c r="B118" s="402" t="s">
        <v>426</v>
      </c>
      <c r="C118" s="402" t="s">
        <v>778</v>
      </c>
      <c r="D118" s="403" t="s">
        <v>762</v>
      </c>
      <c r="E118" s="322" t="s">
        <v>763</v>
      </c>
      <c r="F118" s="351" t="s">
        <v>725</v>
      </c>
      <c r="G118" s="309">
        <v>1</v>
      </c>
      <c r="H118" s="310">
        <v>10</v>
      </c>
      <c r="I118" s="310">
        <v>18</v>
      </c>
      <c r="J118" s="299">
        <f t="shared" si="11"/>
        <v>28</v>
      </c>
      <c r="K118" s="309">
        <v>1</v>
      </c>
      <c r="L118" s="310">
        <v>9</v>
      </c>
      <c r="M118" s="310">
        <v>16</v>
      </c>
      <c r="N118" s="299">
        <f t="shared" si="12"/>
        <v>25</v>
      </c>
      <c r="O118" s="311">
        <v>1</v>
      </c>
      <c r="P118" s="310">
        <v>4</v>
      </c>
      <c r="Q118" s="310">
        <v>7</v>
      </c>
      <c r="R118" s="299">
        <f t="shared" si="13"/>
        <v>11</v>
      </c>
      <c r="S118" s="301"/>
      <c r="T118" s="312">
        <f t="shared" si="14"/>
        <v>3</v>
      </c>
      <c r="U118" s="313">
        <f t="shared" si="14"/>
        <v>23</v>
      </c>
      <c r="V118" s="313">
        <f t="shared" si="14"/>
        <v>41</v>
      </c>
      <c r="W118" s="299">
        <f t="shared" si="15"/>
        <v>64</v>
      </c>
    </row>
    <row r="119" spans="1:23" ht="25.5" customHeight="1" thickBot="1" x14ac:dyDescent="0.3">
      <c r="A119" s="321" t="s">
        <v>9</v>
      </c>
      <c r="B119" s="402" t="s">
        <v>433</v>
      </c>
      <c r="C119" s="402" t="s">
        <v>779</v>
      </c>
      <c r="D119" s="403" t="s">
        <v>762</v>
      </c>
      <c r="E119" s="322" t="s">
        <v>763</v>
      </c>
      <c r="F119" s="351" t="s">
        <v>725</v>
      </c>
      <c r="G119" s="309">
        <v>2</v>
      </c>
      <c r="H119" s="310">
        <v>26</v>
      </c>
      <c r="I119" s="310">
        <v>26</v>
      </c>
      <c r="J119" s="299">
        <f t="shared" si="11"/>
        <v>52</v>
      </c>
      <c r="K119" s="309">
        <v>2</v>
      </c>
      <c r="L119" s="310">
        <v>17</v>
      </c>
      <c r="M119" s="310">
        <v>32</v>
      </c>
      <c r="N119" s="299">
        <f t="shared" si="12"/>
        <v>49</v>
      </c>
      <c r="O119" s="311">
        <v>1</v>
      </c>
      <c r="P119" s="310">
        <v>17</v>
      </c>
      <c r="Q119" s="310">
        <v>23</v>
      </c>
      <c r="R119" s="299">
        <f t="shared" si="13"/>
        <v>40</v>
      </c>
      <c r="S119" s="301"/>
      <c r="T119" s="312">
        <f t="shared" si="14"/>
        <v>5</v>
      </c>
      <c r="U119" s="313">
        <f t="shared" si="14"/>
        <v>60</v>
      </c>
      <c r="V119" s="313">
        <f t="shared" si="14"/>
        <v>81</v>
      </c>
      <c r="W119" s="299">
        <f t="shared" si="15"/>
        <v>141</v>
      </c>
    </row>
    <row r="120" spans="1:23" ht="25.5" customHeight="1" thickBot="1" x14ac:dyDescent="0.3">
      <c r="A120" s="321" t="s">
        <v>9</v>
      </c>
      <c r="B120" s="402" t="s">
        <v>440</v>
      </c>
      <c r="C120" s="402" t="s">
        <v>780</v>
      </c>
      <c r="D120" s="403" t="s">
        <v>762</v>
      </c>
      <c r="E120" s="322" t="s">
        <v>763</v>
      </c>
      <c r="F120" s="351" t="s">
        <v>725</v>
      </c>
      <c r="G120" s="309">
        <v>1</v>
      </c>
      <c r="H120" s="310">
        <v>4</v>
      </c>
      <c r="I120" s="310">
        <v>4</v>
      </c>
      <c r="J120" s="299">
        <f t="shared" si="11"/>
        <v>8</v>
      </c>
      <c r="K120" s="309">
        <v>1</v>
      </c>
      <c r="L120" s="310">
        <v>3</v>
      </c>
      <c r="M120" s="310">
        <v>3</v>
      </c>
      <c r="N120" s="299">
        <f t="shared" si="12"/>
        <v>6</v>
      </c>
      <c r="O120" s="311">
        <v>1</v>
      </c>
      <c r="P120" s="310">
        <v>3</v>
      </c>
      <c r="Q120" s="310">
        <v>3</v>
      </c>
      <c r="R120" s="299">
        <f t="shared" si="13"/>
        <v>6</v>
      </c>
      <c r="S120" s="301"/>
      <c r="T120" s="312">
        <f t="shared" si="14"/>
        <v>3</v>
      </c>
      <c r="U120" s="313">
        <f t="shared" si="14"/>
        <v>10</v>
      </c>
      <c r="V120" s="313">
        <f t="shared" si="14"/>
        <v>10</v>
      </c>
      <c r="W120" s="299">
        <f t="shared" si="15"/>
        <v>20</v>
      </c>
    </row>
    <row r="121" spans="1:23" ht="25.5" customHeight="1" thickBot="1" x14ac:dyDescent="0.3">
      <c r="A121" s="321" t="s">
        <v>9</v>
      </c>
      <c r="B121" s="402" t="s">
        <v>447</v>
      </c>
      <c r="C121" s="402" t="s">
        <v>781</v>
      </c>
      <c r="D121" s="403" t="s">
        <v>762</v>
      </c>
      <c r="E121" s="322" t="s">
        <v>763</v>
      </c>
      <c r="F121" s="351" t="s">
        <v>725</v>
      </c>
      <c r="G121" s="309">
        <v>1</v>
      </c>
      <c r="H121" s="310">
        <v>22</v>
      </c>
      <c r="I121" s="310">
        <v>23</v>
      </c>
      <c r="J121" s="299">
        <f t="shared" si="11"/>
        <v>45</v>
      </c>
      <c r="K121" s="309">
        <v>1</v>
      </c>
      <c r="L121" s="310">
        <v>13</v>
      </c>
      <c r="M121" s="310">
        <v>18</v>
      </c>
      <c r="N121" s="299">
        <f t="shared" si="12"/>
        <v>31</v>
      </c>
      <c r="O121" s="311">
        <v>1</v>
      </c>
      <c r="P121" s="310">
        <v>10</v>
      </c>
      <c r="Q121" s="310">
        <v>11</v>
      </c>
      <c r="R121" s="299">
        <f t="shared" si="13"/>
        <v>21</v>
      </c>
      <c r="S121" s="301"/>
      <c r="T121" s="312">
        <f t="shared" si="14"/>
        <v>3</v>
      </c>
      <c r="U121" s="313">
        <f t="shared" si="14"/>
        <v>45</v>
      </c>
      <c r="V121" s="313">
        <f t="shared" si="14"/>
        <v>52</v>
      </c>
      <c r="W121" s="299">
        <f t="shared" si="15"/>
        <v>97</v>
      </c>
    </row>
    <row r="122" spans="1:23" ht="25.5" customHeight="1" thickBot="1" x14ac:dyDescent="0.3">
      <c r="A122" s="321" t="s">
        <v>9</v>
      </c>
      <c r="B122" s="402" t="s">
        <v>454</v>
      </c>
      <c r="C122" s="402" t="s">
        <v>688</v>
      </c>
      <c r="D122" s="403" t="s">
        <v>762</v>
      </c>
      <c r="E122" s="322" t="s">
        <v>763</v>
      </c>
      <c r="F122" s="351" t="s">
        <v>725</v>
      </c>
      <c r="G122" s="404">
        <v>1</v>
      </c>
      <c r="H122" s="405">
        <v>17</v>
      </c>
      <c r="I122" s="405">
        <v>23</v>
      </c>
      <c r="J122" s="299">
        <f t="shared" si="11"/>
        <v>40</v>
      </c>
      <c r="K122" s="406">
        <v>2</v>
      </c>
      <c r="L122" s="405">
        <v>18</v>
      </c>
      <c r="M122" s="405">
        <v>29</v>
      </c>
      <c r="N122" s="299">
        <f t="shared" si="12"/>
        <v>47</v>
      </c>
      <c r="O122" s="406">
        <v>1</v>
      </c>
      <c r="P122" s="405">
        <v>13</v>
      </c>
      <c r="Q122" s="405">
        <v>26</v>
      </c>
      <c r="R122" s="299">
        <f t="shared" si="13"/>
        <v>39</v>
      </c>
      <c r="S122" s="301"/>
      <c r="T122" s="312">
        <f t="shared" si="14"/>
        <v>4</v>
      </c>
      <c r="U122" s="313">
        <f t="shared" si="14"/>
        <v>48</v>
      </c>
      <c r="V122" s="313">
        <f t="shared" si="14"/>
        <v>78</v>
      </c>
      <c r="W122" s="299">
        <f t="shared" si="15"/>
        <v>126</v>
      </c>
    </row>
    <row r="123" spans="1:23" ht="25.5" customHeight="1" thickBot="1" x14ac:dyDescent="0.3">
      <c r="A123" s="321" t="s">
        <v>9</v>
      </c>
      <c r="B123" s="402" t="s">
        <v>462</v>
      </c>
      <c r="C123" s="407" t="s">
        <v>689</v>
      </c>
      <c r="D123" s="323" t="s">
        <v>762</v>
      </c>
      <c r="E123" s="322" t="s">
        <v>763</v>
      </c>
      <c r="F123" s="351" t="s">
        <v>725</v>
      </c>
      <c r="G123" s="309">
        <v>1</v>
      </c>
      <c r="H123" s="310">
        <v>4</v>
      </c>
      <c r="I123" s="310">
        <v>10</v>
      </c>
      <c r="J123" s="299">
        <f t="shared" si="11"/>
        <v>14</v>
      </c>
      <c r="K123" s="309">
        <v>1</v>
      </c>
      <c r="L123" s="310">
        <v>6</v>
      </c>
      <c r="M123" s="310">
        <v>10</v>
      </c>
      <c r="N123" s="299">
        <f t="shared" si="12"/>
        <v>16</v>
      </c>
      <c r="O123" s="311">
        <v>1</v>
      </c>
      <c r="P123" s="310">
        <v>6</v>
      </c>
      <c r="Q123" s="310">
        <v>5</v>
      </c>
      <c r="R123" s="299">
        <f t="shared" si="13"/>
        <v>11</v>
      </c>
      <c r="S123" s="301"/>
      <c r="T123" s="312">
        <f t="shared" si="14"/>
        <v>3</v>
      </c>
      <c r="U123" s="313">
        <f t="shared" si="14"/>
        <v>16</v>
      </c>
      <c r="V123" s="313">
        <f t="shared" si="14"/>
        <v>25</v>
      </c>
      <c r="W123" s="299">
        <f t="shared" si="15"/>
        <v>41</v>
      </c>
    </row>
    <row r="124" spans="1:23" ht="25.5" customHeight="1" thickBot="1" x14ac:dyDescent="0.3">
      <c r="A124" s="321" t="s">
        <v>9</v>
      </c>
      <c r="B124" s="402" t="s">
        <v>469</v>
      </c>
      <c r="C124" s="402" t="s">
        <v>782</v>
      </c>
      <c r="D124" s="323" t="s">
        <v>762</v>
      </c>
      <c r="E124" s="322" t="s">
        <v>763</v>
      </c>
      <c r="F124" s="351" t="s">
        <v>725</v>
      </c>
      <c r="G124" s="309">
        <v>1</v>
      </c>
      <c r="H124" s="310">
        <v>15</v>
      </c>
      <c r="I124" s="310">
        <v>18</v>
      </c>
      <c r="J124" s="299">
        <f t="shared" si="11"/>
        <v>33</v>
      </c>
      <c r="K124" s="309">
        <v>2</v>
      </c>
      <c r="L124" s="310">
        <v>21</v>
      </c>
      <c r="M124" s="310">
        <v>26</v>
      </c>
      <c r="N124" s="299">
        <f t="shared" si="12"/>
        <v>47</v>
      </c>
      <c r="O124" s="311">
        <v>1</v>
      </c>
      <c r="P124" s="310">
        <v>13</v>
      </c>
      <c r="Q124" s="310">
        <v>24</v>
      </c>
      <c r="R124" s="299">
        <f t="shared" si="13"/>
        <v>37</v>
      </c>
      <c r="S124" s="301"/>
      <c r="T124" s="312">
        <f t="shared" si="14"/>
        <v>4</v>
      </c>
      <c r="U124" s="313">
        <f t="shared" si="14"/>
        <v>49</v>
      </c>
      <c r="V124" s="313">
        <f t="shared" si="14"/>
        <v>68</v>
      </c>
      <c r="W124" s="299">
        <f t="shared" si="15"/>
        <v>117</v>
      </c>
    </row>
    <row r="125" spans="1:23" ht="25.5" customHeight="1" thickBot="1" x14ac:dyDescent="0.3">
      <c r="A125" s="321" t="s">
        <v>9</v>
      </c>
      <c r="B125" s="402" t="s">
        <v>486</v>
      </c>
      <c r="C125" s="402" t="s">
        <v>691</v>
      </c>
      <c r="D125" s="323" t="s">
        <v>762</v>
      </c>
      <c r="E125" s="322" t="s">
        <v>763</v>
      </c>
      <c r="F125" s="351" t="s">
        <v>725</v>
      </c>
      <c r="G125" s="309">
        <v>2</v>
      </c>
      <c r="H125" s="310">
        <v>25</v>
      </c>
      <c r="I125" s="310">
        <v>13</v>
      </c>
      <c r="J125" s="299">
        <f t="shared" si="11"/>
        <v>38</v>
      </c>
      <c r="K125" s="309">
        <v>2</v>
      </c>
      <c r="L125" s="310">
        <v>21</v>
      </c>
      <c r="M125" s="310">
        <v>26</v>
      </c>
      <c r="N125" s="299">
        <f t="shared" si="12"/>
        <v>47</v>
      </c>
      <c r="O125" s="311">
        <v>1</v>
      </c>
      <c r="P125" s="310">
        <v>22</v>
      </c>
      <c r="Q125" s="310">
        <v>17</v>
      </c>
      <c r="R125" s="299">
        <f t="shared" si="13"/>
        <v>39</v>
      </c>
      <c r="S125" s="301"/>
      <c r="T125" s="312">
        <f t="shared" si="14"/>
        <v>5</v>
      </c>
      <c r="U125" s="313">
        <f t="shared" si="14"/>
        <v>68</v>
      </c>
      <c r="V125" s="313">
        <f>SUM(I125,M125,Q125)</f>
        <v>56</v>
      </c>
      <c r="W125" s="299">
        <f t="shared" si="15"/>
        <v>124</v>
      </c>
    </row>
    <row r="126" spans="1:23" ht="25.5" customHeight="1" thickBot="1" x14ac:dyDescent="0.3">
      <c r="A126" s="321" t="s">
        <v>9</v>
      </c>
      <c r="B126" s="402" t="s">
        <v>477</v>
      </c>
      <c r="C126" s="402" t="s">
        <v>783</v>
      </c>
      <c r="D126" s="323" t="s">
        <v>762</v>
      </c>
      <c r="E126" s="322" t="s">
        <v>763</v>
      </c>
      <c r="F126" s="351" t="s">
        <v>725</v>
      </c>
      <c r="G126" s="309">
        <v>1</v>
      </c>
      <c r="H126" s="310">
        <v>4</v>
      </c>
      <c r="I126" s="310">
        <v>12</v>
      </c>
      <c r="J126" s="299">
        <f t="shared" si="11"/>
        <v>16</v>
      </c>
      <c r="K126" s="309">
        <v>1</v>
      </c>
      <c r="L126" s="310">
        <v>8</v>
      </c>
      <c r="M126" s="310">
        <v>6</v>
      </c>
      <c r="N126" s="299">
        <f t="shared" si="12"/>
        <v>14</v>
      </c>
      <c r="O126" s="311">
        <v>1</v>
      </c>
      <c r="P126" s="310">
        <v>2</v>
      </c>
      <c r="Q126" s="310">
        <v>12</v>
      </c>
      <c r="R126" s="299">
        <f t="shared" si="13"/>
        <v>14</v>
      </c>
      <c r="S126" s="301"/>
      <c r="T126" s="312">
        <f t="shared" si="14"/>
        <v>3</v>
      </c>
      <c r="U126" s="313">
        <f t="shared" si="14"/>
        <v>14</v>
      </c>
      <c r="V126" s="313">
        <f t="shared" si="14"/>
        <v>30</v>
      </c>
      <c r="W126" s="299">
        <f t="shared" si="15"/>
        <v>44</v>
      </c>
    </row>
    <row r="127" spans="1:23" ht="25.5" customHeight="1" thickBot="1" x14ac:dyDescent="0.3">
      <c r="A127" s="321" t="s">
        <v>9</v>
      </c>
      <c r="B127" s="402" t="s">
        <v>494</v>
      </c>
      <c r="C127" s="402" t="s">
        <v>784</v>
      </c>
      <c r="D127" s="323" t="s">
        <v>762</v>
      </c>
      <c r="E127" s="322" t="s">
        <v>763</v>
      </c>
      <c r="F127" s="351" t="s">
        <v>725</v>
      </c>
      <c r="G127" s="309">
        <v>1</v>
      </c>
      <c r="H127" s="310">
        <v>6</v>
      </c>
      <c r="I127" s="310">
        <v>13</v>
      </c>
      <c r="J127" s="299">
        <f t="shared" si="11"/>
        <v>19</v>
      </c>
      <c r="K127" s="309">
        <v>1</v>
      </c>
      <c r="L127" s="310">
        <v>8</v>
      </c>
      <c r="M127" s="310">
        <v>8</v>
      </c>
      <c r="N127" s="299">
        <f t="shared" si="12"/>
        <v>16</v>
      </c>
      <c r="O127" s="311">
        <v>1</v>
      </c>
      <c r="P127" s="310">
        <v>2</v>
      </c>
      <c r="Q127" s="310">
        <v>9</v>
      </c>
      <c r="R127" s="299">
        <f t="shared" si="13"/>
        <v>11</v>
      </c>
      <c r="S127" s="301"/>
      <c r="T127" s="312">
        <f t="shared" si="14"/>
        <v>3</v>
      </c>
      <c r="U127" s="313">
        <f t="shared" si="14"/>
        <v>16</v>
      </c>
      <c r="V127" s="313">
        <f t="shared" si="14"/>
        <v>30</v>
      </c>
      <c r="W127" s="299">
        <f>J127+N127+R127</f>
        <v>46</v>
      </c>
    </row>
    <row r="128" spans="1:23" ht="25.5" customHeight="1" thickBot="1" x14ac:dyDescent="0.3">
      <c r="A128" s="321" t="s">
        <v>9</v>
      </c>
      <c r="B128" s="402" t="s">
        <v>502</v>
      </c>
      <c r="C128" s="402" t="s">
        <v>785</v>
      </c>
      <c r="D128" s="323" t="s">
        <v>762</v>
      </c>
      <c r="E128" s="322" t="s">
        <v>763</v>
      </c>
      <c r="F128" s="351" t="s">
        <v>725</v>
      </c>
      <c r="G128" s="309">
        <v>1</v>
      </c>
      <c r="H128" s="310">
        <v>15</v>
      </c>
      <c r="I128" s="310">
        <v>15</v>
      </c>
      <c r="J128" s="299">
        <f t="shared" si="11"/>
        <v>30</v>
      </c>
      <c r="K128" s="309">
        <v>1</v>
      </c>
      <c r="L128" s="310">
        <v>17</v>
      </c>
      <c r="M128" s="310">
        <v>22</v>
      </c>
      <c r="N128" s="299">
        <f t="shared" si="12"/>
        <v>39</v>
      </c>
      <c r="O128" s="311">
        <v>1</v>
      </c>
      <c r="P128" s="310">
        <v>18</v>
      </c>
      <c r="Q128" s="310">
        <v>10</v>
      </c>
      <c r="R128" s="299">
        <f t="shared" si="13"/>
        <v>28</v>
      </c>
      <c r="S128" s="301"/>
      <c r="T128" s="312">
        <f t="shared" si="14"/>
        <v>3</v>
      </c>
      <c r="U128" s="313">
        <f t="shared" si="14"/>
        <v>50</v>
      </c>
      <c r="V128" s="313">
        <f t="shared" si="14"/>
        <v>47</v>
      </c>
      <c r="W128" s="299">
        <f t="shared" si="15"/>
        <v>97</v>
      </c>
    </row>
    <row r="129" spans="1:23" ht="25.5" customHeight="1" thickBot="1" x14ac:dyDescent="0.3">
      <c r="A129" s="321" t="s">
        <v>9</v>
      </c>
      <c r="B129" s="402" t="s">
        <v>516</v>
      </c>
      <c r="C129" s="402" t="s">
        <v>695</v>
      </c>
      <c r="D129" s="323" t="s">
        <v>762</v>
      </c>
      <c r="E129" s="322" t="s">
        <v>763</v>
      </c>
      <c r="F129" s="351" t="s">
        <v>725</v>
      </c>
      <c r="G129" s="408">
        <v>1</v>
      </c>
      <c r="H129" s="409">
        <v>15</v>
      </c>
      <c r="I129" s="409">
        <v>18</v>
      </c>
      <c r="J129" s="299">
        <f t="shared" si="11"/>
        <v>33</v>
      </c>
      <c r="K129" s="410">
        <v>1</v>
      </c>
      <c r="L129" s="411">
        <v>20</v>
      </c>
      <c r="M129" s="411">
        <v>21</v>
      </c>
      <c r="N129" s="299">
        <f t="shared" si="12"/>
        <v>41</v>
      </c>
      <c r="O129" s="412">
        <v>1</v>
      </c>
      <c r="P129" s="409">
        <v>7</v>
      </c>
      <c r="Q129" s="409">
        <v>16</v>
      </c>
      <c r="R129" s="299">
        <f t="shared" si="13"/>
        <v>23</v>
      </c>
      <c r="S129" s="301"/>
      <c r="T129" s="312">
        <f t="shared" si="14"/>
        <v>3</v>
      </c>
      <c r="U129" s="413">
        <f t="shared" si="14"/>
        <v>42</v>
      </c>
      <c r="V129" s="413">
        <f>SUM(I129,M129,Q129)</f>
        <v>55</v>
      </c>
      <c r="W129" s="299">
        <f t="shared" si="15"/>
        <v>97</v>
      </c>
    </row>
    <row r="130" spans="1:23" ht="25.5" customHeight="1" thickBot="1" x14ac:dyDescent="0.3">
      <c r="A130" s="321" t="s">
        <v>9</v>
      </c>
      <c r="B130" s="402" t="s">
        <v>523</v>
      </c>
      <c r="C130" s="402" t="s">
        <v>696</v>
      </c>
      <c r="D130" s="323" t="s">
        <v>762</v>
      </c>
      <c r="E130" s="322" t="s">
        <v>763</v>
      </c>
      <c r="F130" s="351" t="s">
        <v>725</v>
      </c>
      <c r="G130" s="395">
        <v>1</v>
      </c>
      <c r="H130" s="396">
        <v>7</v>
      </c>
      <c r="I130" s="396">
        <v>7</v>
      </c>
      <c r="J130" s="299">
        <f t="shared" si="11"/>
        <v>14</v>
      </c>
      <c r="K130" s="395">
        <v>1</v>
      </c>
      <c r="L130" s="396">
        <v>3</v>
      </c>
      <c r="M130" s="396">
        <v>6</v>
      </c>
      <c r="N130" s="299">
        <f t="shared" si="12"/>
        <v>9</v>
      </c>
      <c r="O130" s="395">
        <v>1</v>
      </c>
      <c r="P130" s="396">
        <v>3</v>
      </c>
      <c r="Q130" s="396">
        <v>1</v>
      </c>
      <c r="R130" s="299">
        <f t="shared" si="13"/>
        <v>4</v>
      </c>
      <c r="S130" s="301"/>
      <c r="T130" s="312">
        <f>SUM(G130,K130,O130)</f>
        <v>3</v>
      </c>
      <c r="U130" s="413">
        <f t="shared" si="14"/>
        <v>13</v>
      </c>
      <c r="V130" s="413">
        <f t="shared" si="14"/>
        <v>14</v>
      </c>
      <c r="W130" s="299">
        <f t="shared" si="15"/>
        <v>27</v>
      </c>
    </row>
    <row r="131" spans="1:23" ht="25.5" customHeight="1" thickBot="1" x14ac:dyDescent="0.3">
      <c r="A131" s="321" t="s">
        <v>9</v>
      </c>
      <c r="B131" s="402" t="s">
        <v>509</v>
      </c>
      <c r="C131" s="402" t="s">
        <v>697</v>
      </c>
      <c r="D131" s="323" t="s">
        <v>762</v>
      </c>
      <c r="E131" s="322" t="s">
        <v>763</v>
      </c>
      <c r="F131" s="351" t="s">
        <v>725</v>
      </c>
      <c r="G131" s="309">
        <v>1</v>
      </c>
      <c r="H131" s="414">
        <v>13</v>
      </c>
      <c r="I131" s="414">
        <v>6</v>
      </c>
      <c r="J131" s="299">
        <f t="shared" si="11"/>
        <v>19</v>
      </c>
      <c r="K131" s="309">
        <v>1</v>
      </c>
      <c r="L131" s="414">
        <v>9</v>
      </c>
      <c r="M131" s="414">
        <v>9</v>
      </c>
      <c r="N131" s="299">
        <f t="shared" si="12"/>
        <v>18</v>
      </c>
      <c r="O131" s="300">
        <v>1</v>
      </c>
      <c r="P131" s="298">
        <v>6</v>
      </c>
      <c r="Q131" s="298">
        <v>8</v>
      </c>
      <c r="R131" s="299">
        <f t="shared" si="13"/>
        <v>14</v>
      </c>
      <c r="S131" s="301"/>
      <c r="T131" s="312">
        <f t="shared" si="14"/>
        <v>3</v>
      </c>
      <c r="U131" s="413">
        <f>SUM(H131,L131,P131)</f>
        <v>28</v>
      </c>
      <c r="V131" s="413">
        <f t="shared" si="14"/>
        <v>23</v>
      </c>
      <c r="W131" s="299">
        <f t="shared" si="15"/>
        <v>51</v>
      </c>
    </row>
    <row r="132" spans="1:23" ht="25.5" customHeight="1" thickBot="1" x14ac:dyDescent="0.3">
      <c r="A132" s="321" t="s">
        <v>9</v>
      </c>
      <c r="B132" s="402" t="s">
        <v>536</v>
      </c>
      <c r="C132" s="402" t="s">
        <v>698</v>
      </c>
      <c r="D132" s="323" t="s">
        <v>762</v>
      </c>
      <c r="E132" s="322" t="s">
        <v>763</v>
      </c>
      <c r="F132" s="351" t="s">
        <v>725</v>
      </c>
      <c r="G132" s="309">
        <v>1</v>
      </c>
      <c r="H132" s="414">
        <v>3</v>
      </c>
      <c r="I132" s="414">
        <v>6</v>
      </c>
      <c r="J132" s="299">
        <f>SUM(H132:I132)</f>
        <v>9</v>
      </c>
      <c r="K132" s="309">
        <v>1</v>
      </c>
      <c r="L132" s="414">
        <v>2</v>
      </c>
      <c r="M132" s="414">
        <v>5</v>
      </c>
      <c r="N132" s="299">
        <f t="shared" si="12"/>
        <v>7</v>
      </c>
      <c r="O132" s="415">
        <v>1</v>
      </c>
      <c r="P132" s="414">
        <v>1</v>
      </c>
      <c r="Q132" s="414">
        <v>3</v>
      </c>
      <c r="R132" s="299">
        <f t="shared" si="13"/>
        <v>4</v>
      </c>
      <c r="S132" s="301"/>
      <c r="T132" s="312">
        <f t="shared" si="14"/>
        <v>3</v>
      </c>
      <c r="U132" s="413">
        <f t="shared" si="14"/>
        <v>6</v>
      </c>
      <c r="V132" s="413">
        <f t="shared" si="14"/>
        <v>14</v>
      </c>
      <c r="W132" s="299">
        <f>J132+N132+R132</f>
        <v>20</v>
      </c>
    </row>
    <row r="133" spans="1:23" ht="25.5" customHeight="1" thickBot="1" x14ac:dyDescent="0.3">
      <c r="A133" s="321" t="s">
        <v>9</v>
      </c>
      <c r="B133" s="402" t="s">
        <v>530</v>
      </c>
      <c r="C133" s="402" t="s">
        <v>786</v>
      </c>
      <c r="D133" s="323" t="s">
        <v>762</v>
      </c>
      <c r="E133" s="322" t="s">
        <v>763</v>
      </c>
      <c r="F133" s="351" t="s">
        <v>725</v>
      </c>
      <c r="G133" s="416">
        <v>1</v>
      </c>
      <c r="H133" s="417">
        <v>11</v>
      </c>
      <c r="I133" s="417">
        <v>10</v>
      </c>
      <c r="J133" s="299">
        <f t="shared" si="11"/>
        <v>21</v>
      </c>
      <c r="K133" s="417">
        <v>1</v>
      </c>
      <c r="L133" s="417">
        <v>8</v>
      </c>
      <c r="M133" s="417">
        <v>9</v>
      </c>
      <c r="N133" s="299">
        <f t="shared" si="12"/>
        <v>17</v>
      </c>
      <c r="O133" s="418">
        <v>1</v>
      </c>
      <c r="P133" s="417">
        <v>6</v>
      </c>
      <c r="Q133" s="417">
        <v>10</v>
      </c>
      <c r="R133" s="299">
        <f t="shared" si="13"/>
        <v>16</v>
      </c>
      <c r="S133" s="301"/>
      <c r="T133" s="312">
        <f t="shared" si="14"/>
        <v>3</v>
      </c>
      <c r="U133" s="413">
        <f t="shared" si="14"/>
        <v>25</v>
      </c>
      <c r="V133" s="413">
        <f t="shared" si="14"/>
        <v>29</v>
      </c>
      <c r="W133" s="299">
        <f t="shared" si="15"/>
        <v>54</v>
      </c>
    </row>
    <row r="134" spans="1:23" ht="25.5" customHeight="1" thickBot="1" x14ac:dyDescent="0.3">
      <c r="A134" s="321" t="s">
        <v>9</v>
      </c>
      <c r="B134" s="402" t="s">
        <v>543</v>
      </c>
      <c r="C134" s="402" t="s">
        <v>787</v>
      </c>
      <c r="D134" s="323" t="s">
        <v>762</v>
      </c>
      <c r="E134" s="322" t="s">
        <v>763</v>
      </c>
      <c r="F134" s="351" t="s">
        <v>725</v>
      </c>
      <c r="G134" s="410">
        <v>1</v>
      </c>
      <c r="H134" s="411">
        <v>17</v>
      </c>
      <c r="I134" s="411">
        <v>28</v>
      </c>
      <c r="J134" s="299">
        <f t="shared" si="11"/>
        <v>45</v>
      </c>
      <c r="K134" s="410">
        <v>1</v>
      </c>
      <c r="L134" s="411">
        <v>9</v>
      </c>
      <c r="M134" s="411">
        <v>10</v>
      </c>
      <c r="N134" s="299">
        <f t="shared" si="12"/>
        <v>19</v>
      </c>
      <c r="O134" s="419">
        <v>1</v>
      </c>
      <c r="P134" s="411">
        <v>7</v>
      </c>
      <c r="Q134" s="411">
        <v>9</v>
      </c>
      <c r="R134" s="299">
        <f t="shared" si="13"/>
        <v>16</v>
      </c>
      <c r="S134" s="301"/>
      <c r="T134" s="312">
        <f t="shared" si="14"/>
        <v>3</v>
      </c>
      <c r="U134" s="413">
        <f t="shared" si="14"/>
        <v>33</v>
      </c>
      <c r="V134" s="413">
        <f t="shared" si="14"/>
        <v>47</v>
      </c>
      <c r="W134" s="299">
        <f t="shared" si="15"/>
        <v>80</v>
      </c>
    </row>
    <row r="135" spans="1:23" ht="25.5" customHeight="1" thickBot="1" x14ac:dyDescent="0.3">
      <c r="A135" s="321" t="s">
        <v>9</v>
      </c>
      <c r="B135" s="402" t="s">
        <v>550</v>
      </c>
      <c r="C135" s="402" t="s">
        <v>788</v>
      </c>
      <c r="D135" s="323" t="s">
        <v>762</v>
      </c>
      <c r="E135" s="322" t="s">
        <v>763</v>
      </c>
      <c r="F135" s="351" t="s">
        <v>725</v>
      </c>
      <c r="G135" s="410">
        <v>4</v>
      </c>
      <c r="H135" s="411">
        <v>46</v>
      </c>
      <c r="I135" s="411">
        <v>43</v>
      </c>
      <c r="J135" s="299">
        <f t="shared" si="11"/>
        <v>89</v>
      </c>
      <c r="K135" s="410">
        <v>2</v>
      </c>
      <c r="L135" s="411">
        <v>29</v>
      </c>
      <c r="M135" s="411">
        <v>29</v>
      </c>
      <c r="N135" s="299">
        <f t="shared" si="12"/>
        <v>58</v>
      </c>
      <c r="O135" s="410">
        <v>1</v>
      </c>
      <c r="P135" s="411">
        <v>12</v>
      </c>
      <c r="Q135" s="411">
        <v>33</v>
      </c>
      <c r="R135" s="299">
        <f t="shared" si="13"/>
        <v>45</v>
      </c>
      <c r="S135" s="301"/>
      <c r="T135" s="420">
        <f>SUM(G135,K135,O135)</f>
        <v>7</v>
      </c>
      <c r="U135" s="421">
        <f t="shared" si="14"/>
        <v>87</v>
      </c>
      <c r="V135" s="421">
        <f t="shared" si="14"/>
        <v>105</v>
      </c>
      <c r="W135" s="422">
        <f t="shared" si="15"/>
        <v>192</v>
      </c>
    </row>
    <row r="136" spans="1:23" ht="25.5" customHeight="1" thickBot="1" x14ac:dyDescent="0.3">
      <c r="A136" s="321" t="s">
        <v>9</v>
      </c>
      <c r="B136" s="402" t="s">
        <v>601</v>
      </c>
      <c r="C136" s="402" t="s">
        <v>702</v>
      </c>
      <c r="D136" s="323" t="s">
        <v>762</v>
      </c>
      <c r="E136" s="322" t="s">
        <v>763</v>
      </c>
      <c r="F136" s="351" t="s">
        <v>725</v>
      </c>
      <c r="G136" s="423">
        <v>2</v>
      </c>
      <c r="H136" s="424">
        <v>26</v>
      </c>
      <c r="I136" s="424">
        <v>23</v>
      </c>
      <c r="J136" s="299">
        <f t="shared" si="11"/>
        <v>49</v>
      </c>
      <c r="K136" s="410">
        <v>2</v>
      </c>
      <c r="L136" s="411">
        <v>15</v>
      </c>
      <c r="M136" s="411">
        <v>27</v>
      </c>
      <c r="N136" s="299">
        <f t="shared" si="12"/>
        <v>42</v>
      </c>
      <c r="O136" s="410">
        <v>1</v>
      </c>
      <c r="P136" s="411">
        <v>16</v>
      </c>
      <c r="Q136" s="411">
        <v>17</v>
      </c>
      <c r="R136" s="299">
        <f t="shared" si="13"/>
        <v>33</v>
      </c>
      <c r="S136" s="301"/>
      <c r="T136" s="420">
        <f t="shared" si="14"/>
        <v>5</v>
      </c>
      <c r="U136" s="421">
        <f t="shared" si="14"/>
        <v>57</v>
      </c>
      <c r="V136" s="421">
        <f t="shared" si="14"/>
        <v>67</v>
      </c>
      <c r="W136" s="422">
        <f t="shared" si="15"/>
        <v>124</v>
      </c>
    </row>
    <row r="137" spans="1:23" ht="22.5" thickTop="1" thickBot="1" x14ac:dyDescent="0.3">
      <c r="A137" s="425" t="s">
        <v>703</v>
      </c>
      <c r="B137" s="426"/>
      <c r="C137" s="426"/>
      <c r="D137" s="426"/>
      <c r="E137" s="426"/>
      <c r="F137" s="427"/>
      <c r="G137" s="428">
        <f>SUM(G96:G136)</f>
        <v>55</v>
      </c>
      <c r="H137" s="429">
        <f>SUM(H96:H136)</f>
        <v>656</v>
      </c>
      <c r="I137" s="429">
        <f t="shared" ref="I137:W137" si="16">SUM(I96:I136)</f>
        <v>765</v>
      </c>
      <c r="J137" s="430">
        <f>SUM(J96:J136)</f>
        <v>1421</v>
      </c>
      <c r="K137" s="428">
        <f t="shared" si="16"/>
        <v>51</v>
      </c>
      <c r="L137" s="429">
        <f t="shared" si="16"/>
        <v>532</v>
      </c>
      <c r="M137" s="429">
        <f t="shared" si="16"/>
        <v>728</v>
      </c>
      <c r="N137" s="431">
        <f t="shared" si="16"/>
        <v>1260</v>
      </c>
      <c r="O137" s="428">
        <f t="shared" si="16"/>
        <v>43</v>
      </c>
      <c r="P137" s="429">
        <f t="shared" si="16"/>
        <v>424</v>
      </c>
      <c r="Q137" s="429">
        <f>SUM(Q96:Q136)</f>
        <v>630</v>
      </c>
      <c r="R137" s="431">
        <f t="shared" si="16"/>
        <v>1054</v>
      </c>
      <c r="S137" s="301">
        <f t="shared" si="16"/>
        <v>0</v>
      </c>
      <c r="T137" s="428">
        <f t="shared" si="16"/>
        <v>149</v>
      </c>
      <c r="U137" s="429">
        <f t="shared" si="16"/>
        <v>1612</v>
      </c>
      <c r="V137" s="429">
        <f t="shared" si="16"/>
        <v>2123</v>
      </c>
      <c r="W137" s="431">
        <f t="shared" si="16"/>
        <v>3735</v>
      </c>
    </row>
    <row r="138" spans="1:23" ht="19.5" thickTop="1" thickBot="1" x14ac:dyDescent="0.3">
      <c r="A138" s="432" t="s">
        <v>704</v>
      </c>
      <c r="B138" s="433"/>
      <c r="C138" s="15"/>
      <c r="D138" s="434" t="s">
        <v>789</v>
      </c>
      <c r="E138" s="435"/>
      <c r="F138" s="436"/>
      <c r="G138" s="437">
        <f t="shared" ref="G138:R138" si="17">SUM(G24,G30,G37,G42,G47,G54,G63,G69,G72,G79,G85,G91,G94,G96:G136)</f>
        <v>114</v>
      </c>
      <c r="H138" s="437">
        <f t="shared" si="17"/>
        <v>1468</v>
      </c>
      <c r="I138" s="437">
        <f t="shared" si="17"/>
        <v>1735</v>
      </c>
      <c r="J138" s="437">
        <f t="shared" si="17"/>
        <v>3203</v>
      </c>
      <c r="K138" s="437">
        <f t="shared" si="17"/>
        <v>110</v>
      </c>
      <c r="L138" s="437">
        <f t="shared" si="17"/>
        <v>1205</v>
      </c>
      <c r="M138" s="437">
        <f t="shared" si="17"/>
        <v>1557</v>
      </c>
      <c r="N138" s="437">
        <f t="shared" si="17"/>
        <v>2762</v>
      </c>
      <c r="O138" s="437">
        <f t="shared" si="17"/>
        <v>99</v>
      </c>
      <c r="P138" s="437">
        <f t="shared" si="17"/>
        <v>960</v>
      </c>
      <c r="Q138" s="437">
        <f t="shared" si="17"/>
        <v>1346</v>
      </c>
      <c r="R138" s="437">
        <f t="shared" si="17"/>
        <v>2306</v>
      </c>
      <c r="S138" s="437"/>
      <c r="T138" s="437">
        <f>SUM(T24,T30,T37,T42,T47,T54,T63,T69,T72,T79,T85,T91,T94,T96:T136)</f>
        <v>323</v>
      </c>
      <c r="U138" s="437">
        <f>SUM(U24,U30,U37,U42,U47,U54,U63,U69,U72,U79,U85,U91,U94,U96:U136)</f>
        <v>3633</v>
      </c>
      <c r="V138" s="437">
        <f>SUM(V24,V30,V37,V42,V47,V54,V63,V69,V72,V79,V85,V91,V94,V96:V136)</f>
        <v>4638</v>
      </c>
      <c r="W138" s="437">
        <f>SUM(W24,W30,W37,W42,W47,W54,W63,W69,W72,W79,W85,W91,W94,W96:W136)</f>
        <v>8271</v>
      </c>
    </row>
    <row r="139" spans="1:23" x14ac:dyDescent="0.25">
      <c r="A139" s="438" t="s">
        <v>790</v>
      </c>
    </row>
    <row r="140" spans="1:23" x14ac:dyDescent="0.25">
      <c r="A140" s="438" t="s">
        <v>791</v>
      </c>
      <c r="W140" s="172"/>
    </row>
    <row r="141" spans="1:23" x14ac:dyDescent="0.25">
      <c r="A141" s="438" t="s">
        <v>792</v>
      </c>
      <c r="I141" s="15"/>
      <c r="J141" s="15"/>
      <c r="K141" s="15"/>
      <c r="L141" s="15"/>
      <c r="M141" s="15"/>
      <c r="N141" s="15"/>
      <c r="O141" s="15"/>
      <c r="P141" s="15"/>
      <c r="Q141" s="15"/>
      <c r="R141" s="15"/>
      <c r="S141" s="15"/>
      <c r="T141" s="15"/>
      <c r="U141" s="15"/>
      <c r="V141" s="15"/>
    </row>
    <row r="142" spans="1:23" ht="19.5" thickBot="1" x14ac:dyDescent="0.35">
      <c r="A142" s="438" t="s">
        <v>793</v>
      </c>
      <c r="E142" s="439" t="s">
        <v>707</v>
      </c>
      <c r="H142" s="244"/>
      <c r="I142" s="245"/>
      <c r="J142" s="245"/>
      <c r="K142" s="245"/>
      <c r="L142" s="245"/>
      <c r="M142" s="245"/>
      <c r="N142" s="245"/>
      <c r="O142" s="245"/>
      <c r="P142" s="245"/>
      <c r="Q142" s="245"/>
      <c r="R142" s="245"/>
      <c r="S142" s="245"/>
      <c r="T142" s="245"/>
      <c r="U142" s="245"/>
      <c r="V142" s="245"/>
    </row>
    <row r="143" spans="1:23" ht="17.25" x14ac:dyDescent="0.3">
      <c r="E143" s="440"/>
      <c r="I143" s="251"/>
      <c r="J143" s="251"/>
      <c r="K143" s="251"/>
      <c r="L143" s="251"/>
      <c r="M143" s="251"/>
      <c r="N143" s="251"/>
      <c r="O143" s="251"/>
      <c r="P143" s="251"/>
      <c r="Q143" s="251"/>
      <c r="R143" s="251"/>
      <c r="S143" s="251"/>
      <c r="T143" s="251"/>
      <c r="U143" s="251"/>
      <c r="V143" s="251"/>
    </row>
    <row r="144" spans="1:23" ht="17.25" x14ac:dyDescent="0.3">
      <c r="E144" s="440"/>
      <c r="I144" s="15"/>
      <c r="J144" s="15"/>
      <c r="K144" s="15"/>
      <c r="L144" s="15"/>
      <c r="M144" s="15"/>
      <c r="N144" s="15"/>
      <c r="O144" s="15"/>
      <c r="P144" s="15"/>
      <c r="Q144" s="15"/>
      <c r="R144" s="15"/>
      <c r="S144" s="15"/>
      <c r="T144" s="15"/>
      <c r="U144" s="15"/>
      <c r="V144" s="15"/>
    </row>
    <row r="145" spans="1:22" ht="17.25" x14ac:dyDescent="0.3">
      <c r="A145" s="438"/>
      <c r="E145" s="440"/>
      <c r="I145" s="15"/>
      <c r="J145" s="15"/>
      <c r="K145" s="15"/>
      <c r="L145" s="15"/>
      <c r="M145" s="15"/>
      <c r="N145" s="15"/>
      <c r="O145" s="15"/>
      <c r="P145" s="15"/>
      <c r="Q145" s="15"/>
      <c r="R145" s="15"/>
      <c r="S145" s="15"/>
      <c r="T145" s="15"/>
      <c r="U145" s="15"/>
      <c r="V145" s="15"/>
    </row>
    <row r="146" spans="1:22" ht="19.5" thickBot="1" x14ac:dyDescent="0.35">
      <c r="E146" s="439" t="s">
        <v>711</v>
      </c>
      <c r="H146" s="244"/>
      <c r="I146" s="245"/>
      <c r="J146" s="245"/>
      <c r="K146" s="245"/>
      <c r="L146" s="245"/>
      <c r="M146" s="245"/>
      <c r="N146" s="245"/>
      <c r="O146" s="245"/>
      <c r="P146" s="245"/>
      <c r="Q146" s="245"/>
      <c r="R146" s="245"/>
      <c r="S146" s="245"/>
      <c r="T146" s="245"/>
      <c r="U146" s="245"/>
      <c r="V146" s="245"/>
    </row>
    <row r="147" spans="1:22" x14ac:dyDescent="0.25">
      <c r="I147" s="251"/>
      <c r="J147" s="251"/>
      <c r="K147" s="251"/>
      <c r="L147" s="251"/>
      <c r="M147" s="251"/>
      <c r="N147" s="251"/>
      <c r="O147" s="251"/>
      <c r="P147" s="251"/>
      <c r="Q147" s="251"/>
      <c r="R147" s="251"/>
      <c r="S147" s="251"/>
      <c r="T147" s="251"/>
      <c r="U147" s="251"/>
      <c r="V147" s="251"/>
    </row>
    <row r="148" spans="1:22" x14ac:dyDescent="0.25">
      <c r="I148" s="15"/>
      <c r="J148" s="15"/>
      <c r="K148" s="15"/>
      <c r="L148" s="15"/>
      <c r="M148" s="15"/>
      <c r="N148" s="15"/>
      <c r="O148" s="15"/>
      <c r="P148" s="15"/>
      <c r="Q148" s="15"/>
      <c r="R148" s="15"/>
      <c r="S148" s="15"/>
      <c r="T148" s="15"/>
      <c r="U148" s="15"/>
      <c r="V148" s="15"/>
    </row>
    <row r="149" spans="1:22" x14ac:dyDescent="0.25">
      <c r="I149" s="15"/>
      <c r="J149" s="15"/>
      <c r="K149" s="15"/>
      <c r="L149" s="15"/>
      <c r="M149" s="15"/>
      <c r="N149" s="15"/>
      <c r="O149" s="15"/>
      <c r="P149" s="15"/>
      <c r="Q149" s="15"/>
      <c r="R149" s="15"/>
      <c r="S149" s="15"/>
      <c r="T149" s="15"/>
      <c r="U149" s="15"/>
      <c r="V149" s="15"/>
    </row>
  </sheetData>
  <sheetProtection deleteRows="0"/>
  <mergeCells count="30">
    <mergeCell ref="I146:V146"/>
    <mergeCell ref="I147:V147"/>
    <mergeCell ref="T12:T13"/>
    <mergeCell ref="U12:W12"/>
    <mergeCell ref="A137:F137"/>
    <mergeCell ref="D138:E138"/>
    <mergeCell ref="I142:V142"/>
    <mergeCell ref="I143:V143"/>
    <mergeCell ref="G11:J11"/>
    <mergeCell ref="K11:N11"/>
    <mergeCell ref="O11:R11"/>
    <mergeCell ref="T11:W11"/>
    <mergeCell ref="G12:G13"/>
    <mergeCell ref="H12:J12"/>
    <mergeCell ref="K12:K13"/>
    <mergeCell ref="L12:N12"/>
    <mergeCell ref="O12:O13"/>
    <mergeCell ref="P12:R12"/>
    <mergeCell ref="A11:A13"/>
    <mergeCell ref="B11:B13"/>
    <mergeCell ref="C11:C13"/>
    <mergeCell ref="D11:D13"/>
    <mergeCell ref="E11:E13"/>
    <mergeCell ref="F11:F13"/>
    <mergeCell ref="D5:K5"/>
    <mergeCell ref="E6:G6"/>
    <mergeCell ref="D7:K7"/>
    <mergeCell ref="U7:V7"/>
    <mergeCell ref="A8:B8"/>
    <mergeCell ref="C8:D8"/>
  </mergeCells>
  <conditionalFormatting sqref="G138:W138">
    <cfRule type="cellIs" dxfId="0"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B803624-B1A5-4C52-AF0E-C88749F284B7}"/>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CEF59-2820-4641-B3B1-08AE7D154A1E}">
  <dimension ref="A2:EE169"/>
  <sheetViews>
    <sheetView topLeftCell="C7" zoomScale="68" zoomScaleNormal="68" zoomScaleSheetLayoutView="85" workbookViewId="0">
      <pane xSplit="1" ySplit="4" topLeftCell="D101" activePane="bottomRight" state="frozen"/>
      <selection activeCell="C7" sqref="C7"/>
      <selection pane="topRight" activeCell="D7" sqref="D7"/>
      <selection pane="bottomLeft" activeCell="C11" sqref="C11"/>
      <selection pane="bottomRight" activeCell="AT139" sqref="AT139"/>
    </sheetView>
  </sheetViews>
  <sheetFormatPr baseColWidth="10" defaultRowHeight="15" x14ac:dyDescent="0.25"/>
  <cols>
    <col min="1" max="1" width="10.375" style="6" customWidth="1"/>
    <col min="2" max="2" width="15.875" style="6" customWidth="1"/>
    <col min="3" max="3" width="32.25" style="6" bestFit="1" customWidth="1"/>
    <col min="4" max="4" width="5.375" style="6" bestFit="1" customWidth="1"/>
    <col min="5" max="8" width="2.875" style="6" customWidth="1"/>
    <col min="9" max="9" width="3.75" style="6" customWidth="1"/>
    <col min="10" max="10" width="3.625" style="6" customWidth="1"/>
    <col min="11" max="11" width="2.875" style="6" customWidth="1"/>
    <col min="12" max="12" width="4.625" style="6" customWidth="1"/>
    <col min="13" max="40" width="2.875" style="6" customWidth="1"/>
    <col min="41" max="41" width="4.125" style="6" customWidth="1"/>
    <col min="42" max="43" width="2.875" style="6" customWidth="1"/>
    <col min="44" max="44" width="4" style="6" customWidth="1"/>
    <col min="45" max="45" width="3.75" style="6" customWidth="1"/>
    <col min="46" max="47" width="2.875" style="6" customWidth="1"/>
    <col min="48" max="48" width="4" style="6" customWidth="1"/>
    <col min="49" max="91" width="2.875" style="6" customWidth="1"/>
    <col min="92" max="92" width="2.375" style="6" bestFit="1" customWidth="1"/>
    <col min="93" max="95" width="2.875" style="6" customWidth="1"/>
    <col min="96" max="96" width="2.25" style="6" bestFit="1" customWidth="1"/>
    <col min="97" max="99" width="2.875" style="6" customWidth="1"/>
    <col min="100" max="100" width="2.25" style="6" bestFit="1" customWidth="1"/>
    <col min="101" max="104" width="2.875" style="6" customWidth="1"/>
    <col min="105" max="105" width="2.375" style="6" bestFit="1" customWidth="1"/>
    <col min="106" max="107" width="2.875" style="6" customWidth="1"/>
    <col min="108" max="108" width="2.375" style="6" bestFit="1" customWidth="1"/>
    <col min="109" max="111" width="2.875" style="6" customWidth="1"/>
    <col min="112" max="112" width="4.625" style="6" customWidth="1"/>
    <col min="113" max="123" width="2.875" style="6" customWidth="1"/>
    <col min="124" max="124" width="2.25" style="6" bestFit="1" customWidth="1"/>
    <col min="125" max="127" width="2.875" style="6" customWidth="1"/>
    <col min="128" max="128" width="2.25" style="6" bestFit="1" customWidth="1"/>
    <col min="129" max="129" width="8.375" style="6" bestFit="1" customWidth="1"/>
    <col min="130" max="130" width="7.875" style="6" customWidth="1"/>
    <col min="131" max="131" width="9.25" style="6" bestFit="1" customWidth="1"/>
    <col min="132" max="132" width="5.875" style="6" customWidth="1"/>
    <col min="133" max="256" width="11" style="6"/>
    <col min="257" max="257" width="10.375" style="6" customWidth="1"/>
    <col min="258" max="258" width="15.875" style="6" customWidth="1"/>
    <col min="259" max="259" width="32.25" style="6" bestFit="1" customWidth="1"/>
    <col min="260" max="260" width="5.375" style="6" bestFit="1" customWidth="1"/>
    <col min="261" max="264" width="2.875" style="6" customWidth="1"/>
    <col min="265" max="265" width="3.75" style="6" customWidth="1"/>
    <col min="266" max="266" width="3.625" style="6" customWidth="1"/>
    <col min="267" max="267" width="2.875" style="6" customWidth="1"/>
    <col min="268" max="268" width="4.625" style="6" customWidth="1"/>
    <col min="269" max="296" width="2.875" style="6" customWidth="1"/>
    <col min="297" max="297" width="4.125" style="6" customWidth="1"/>
    <col min="298" max="299" width="2.875" style="6" customWidth="1"/>
    <col min="300" max="300" width="4" style="6" customWidth="1"/>
    <col min="301" max="301" width="3.75" style="6" customWidth="1"/>
    <col min="302" max="303" width="2.875" style="6" customWidth="1"/>
    <col min="304" max="304" width="4" style="6" customWidth="1"/>
    <col min="305" max="347" width="2.875" style="6" customWidth="1"/>
    <col min="348" max="348" width="2.375" style="6" bestFit="1" customWidth="1"/>
    <col min="349" max="351" width="2.875" style="6" customWidth="1"/>
    <col min="352" max="352" width="2.25" style="6" bestFit="1" customWidth="1"/>
    <col min="353" max="355" width="2.875" style="6" customWidth="1"/>
    <col min="356" max="356" width="2.25" style="6" bestFit="1" customWidth="1"/>
    <col min="357" max="360" width="2.875" style="6" customWidth="1"/>
    <col min="361" max="361" width="2.375" style="6" bestFit="1" customWidth="1"/>
    <col min="362" max="363" width="2.875" style="6" customWidth="1"/>
    <col min="364" max="364" width="2.375" style="6" bestFit="1" customWidth="1"/>
    <col min="365" max="367" width="2.875" style="6" customWidth="1"/>
    <col min="368" max="368" width="4.625" style="6" customWidth="1"/>
    <col min="369" max="379" width="2.875" style="6" customWidth="1"/>
    <col min="380" max="380" width="2.25" style="6" bestFit="1" customWidth="1"/>
    <col min="381" max="383" width="2.875" style="6" customWidth="1"/>
    <col min="384" max="384" width="2.25" style="6" bestFit="1" customWidth="1"/>
    <col min="385" max="385" width="8.375" style="6" bestFit="1" customWidth="1"/>
    <col min="386" max="386" width="7.875" style="6" customWidth="1"/>
    <col min="387" max="387" width="9.25" style="6" bestFit="1" customWidth="1"/>
    <col min="388" max="388" width="5.875" style="6" customWidth="1"/>
    <col min="389" max="512" width="11" style="6"/>
    <col min="513" max="513" width="10.375" style="6" customWidth="1"/>
    <col min="514" max="514" width="15.875" style="6" customWidth="1"/>
    <col min="515" max="515" width="32.25" style="6" bestFit="1" customWidth="1"/>
    <col min="516" max="516" width="5.375" style="6" bestFit="1" customWidth="1"/>
    <col min="517" max="520" width="2.875" style="6" customWidth="1"/>
    <col min="521" max="521" width="3.75" style="6" customWidth="1"/>
    <col min="522" max="522" width="3.625" style="6" customWidth="1"/>
    <col min="523" max="523" width="2.875" style="6" customWidth="1"/>
    <col min="524" max="524" width="4.625" style="6" customWidth="1"/>
    <col min="525" max="552" width="2.875" style="6" customWidth="1"/>
    <col min="553" max="553" width="4.125" style="6" customWidth="1"/>
    <col min="554" max="555" width="2.875" style="6" customWidth="1"/>
    <col min="556" max="556" width="4" style="6" customWidth="1"/>
    <col min="557" max="557" width="3.75" style="6" customWidth="1"/>
    <col min="558" max="559" width="2.875" style="6" customWidth="1"/>
    <col min="560" max="560" width="4" style="6" customWidth="1"/>
    <col min="561" max="603" width="2.875" style="6" customWidth="1"/>
    <col min="604" max="604" width="2.375" style="6" bestFit="1" customWidth="1"/>
    <col min="605" max="607" width="2.875" style="6" customWidth="1"/>
    <col min="608" max="608" width="2.25" style="6" bestFit="1" customWidth="1"/>
    <col min="609" max="611" width="2.875" style="6" customWidth="1"/>
    <col min="612" max="612" width="2.25" style="6" bestFit="1" customWidth="1"/>
    <col min="613" max="616" width="2.875" style="6" customWidth="1"/>
    <col min="617" max="617" width="2.375" style="6" bestFit="1" customWidth="1"/>
    <col min="618" max="619" width="2.875" style="6" customWidth="1"/>
    <col min="620" max="620" width="2.375" style="6" bestFit="1" customWidth="1"/>
    <col min="621" max="623" width="2.875" style="6" customWidth="1"/>
    <col min="624" max="624" width="4.625" style="6" customWidth="1"/>
    <col min="625" max="635" width="2.875" style="6" customWidth="1"/>
    <col min="636" max="636" width="2.25" style="6" bestFit="1" customWidth="1"/>
    <col min="637" max="639" width="2.875" style="6" customWidth="1"/>
    <col min="640" max="640" width="2.25" style="6" bestFit="1" customWidth="1"/>
    <col min="641" max="641" width="8.375" style="6" bestFit="1" customWidth="1"/>
    <col min="642" max="642" width="7.875" style="6" customWidth="1"/>
    <col min="643" max="643" width="9.25" style="6" bestFit="1" customWidth="1"/>
    <col min="644" max="644" width="5.875" style="6" customWidth="1"/>
    <col min="645" max="768" width="11" style="6"/>
    <col min="769" max="769" width="10.375" style="6" customWidth="1"/>
    <col min="770" max="770" width="15.875" style="6" customWidth="1"/>
    <col min="771" max="771" width="32.25" style="6" bestFit="1" customWidth="1"/>
    <col min="772" max="772" width="5.375" style="6" bestFit="1" customWidth="1"/>
    <col min="773" max="776" width="2.875" style="6" customWidth="1"/>
    <col min="777" max="777" width="3.75" style="6" customWidth="1"/>
    <col min="778" max="778" width="3.625" style="6" customWidth="1"/>
    <col min="779" max="779" width="2.875" style="6" customWidth="1"/>
    <col min="780" max="780" width="4.625" style="6" customWidth="1"/>
    <col min="781" max="808" width="2.875" style="6" customWidth="1"/>
    <col min="809" max="809" width="4.125" style="6" customWidth="1"/>
    <col min="810" max="811" width="2.875" style="6" customWidth="1"/>
    <col min="812" max="812" width="4" style="6" customWidth="1"/>
    <col min="813" max="813" width="3.75" style="6" customWidth="1"/>
    <col min="814" max="815" width="2.875" style="6" customWidth="1"/>
    <col min="816" max="816" width="4" style="6" customWidth="1"/>
    <col min="817" max="859" width="2.875" style="6" customWidth="1"/>
    <col min="860" max="860" width="2.375" style="6" bestFit="1" customWidth="1"/>
    <col min="861" max="863" width="2.875" style="6" customWidth="1"/>
    <col min="864" max="864" width="2.25" style="6" bestFit="1" customWidth="1"/>
    <col min="865" max="867" width="2.875" style="6" customWidth="1"/>
    <col min="868" max="868" width="2.25" style="6" bestFit="1" customWidth="1"/>
    <col min="869" max="872" width="2.875" style="6" customWidth="1"/>
    <col min="873" max="873" width="2.375" style="6" bestFit="1" customWidth="1"/>
    <col min="874" max="875" width="2.875" style="6" customWidth="1"/>
    <col min="876" max="876" width="2.375" style="6" bestFit="1" customWidth="1"/>
    <col min="877" max="879" width="2.875" style="6" customWidth="1"/>
    <col min="880" max="880" width="4.625" style="6" customWidth="1"/>
    <col min="881" max="891" width="2.875" style="6" customWidth="1"/>
    <col min="892" max="892" width="2.25" style="6" bestFit="1" customWidth="1"/>
    <col min="893" max="895" width="2.875" style="6" customWidth="1"/>
    <col min="896" max="896" width="2.25" style="6" bestFit="1" customWidth="1"/>
    <col min="897" max="897" width="8.375" style="6" bestFit="1" customWidth="1"/>
    <col min="898" max="898" width="7.875" style="6" customWidth="1"/>
    <col min="899" max="899" width="9.25" style="6" bestFit="1" customWidth="1"/>
    <col min="900" max="900" width="5.875" style="6" customWidth="1"/>
    <col min="901" max="1024" width="11" style="6"/>
    <col min="1025" max="1025" width="10.375" style="6" customWidth="1"/>
    <col min="1026" max="1026" width="15.875" style="6" customWidth="1"/>
    <col min="1027" max="1027" width="32.25" style="6" bestFit="1" customWidth="1"/>
    <col min="1028" max="1028" width="5.375" style="6" bestFit="1" customWidth="1"/>
    <col min="1029" max="1032" width="2.875" style="6" customWidth="1"/>
    <col min="1033" max="1033" width="3.75" style="6" customWidth="1"/>
    <col min="1034" max="1034" width="3.625" style="6" customWidth="1"/>
    <col min="1035" max="1035" width="2.875" style="6" customWidth="1"/>
    <col min="1036" max="1036" width="4.625" style="6" customWidth="1"/>
    <col min="1037" max="1064" width="2.875" style="6" customWidth="1"/>
    <col min="1065" max="1065" width="4.125" style="6" customWidth="1"/>
    <col min="1066" max="1067" width="2.875" style="6" customWidth="1"/>
    <col min="1068" max="1068" width="4" style="6" customWidth="1"/>
    <col min="1069" max="1069" width="3.75" style="6" customWidth="1"/>
    <col min="1070" max="1071" width="2.875" style="6" customWidth="1"/>
    <col min="1072" max="1072" width="4" style="6" customWidth="1"/>
    <col min="1073" max="1115" width="2.875" style="6" customWidth="1"/>
    <col min="1116" max="1116" width="2.375" style="6" bestFit="1" customWidth="1"/>
    <col min="1117" max="1119" width="2.875" style="6" customWidth="1"/>
    <col min="1120" max="1120" width="2.25" style="6" bestFit="1" customWidth="1"/>
    <col min="1121" max="1123" width="2.875" style="6" customWidth="1"/>
    <col min="1124" max="1124" width="2.25" style="6" bestFit="1" customWidth="1"/>
    <col min="1125" max="1128" width="2.875" style="6" customWidth="1"/>
    <col min="1129" max="1129" width="2.375" style="6" bestFit="1" customWidth="1"/>
    <col min="1130" max="1131" width="2.875" style="6" customWidth="1"/>
    <col min="1132" max="1132" width="2.375" style="6" bestFit="1" customWidth="1"/>
    <col min="1133" max="1135" width="2.875" style="6" customWidth="1"/>
    <col min="1136" max="1136" width="4.625" style="6" customWidth="1"/>
    <col min="1137" max="1147" width="2.875" style="6" customWidth="1"/>
    <col min="1148" max="1148" width="2.25" style="6" bestFit="1" customWidth="1"/>
    <col min="1149" max="1151" width="2.875" style="6" customWidth="1"/>
    <col min="1152" max="1152" width="2.25" style="6" bestFit="1" customWidth="1"/>
    <col min="1153" max="1153" width="8.375" style="6" bestFit="1" customWidth="1"/>
    <col min="1154" max="1154" width="7.875" style="6" customWidth="1"/>
    <col min="1155" max="1155" width="9.25" style="6" bestFit="1" customWidth="1"/>
    <col min="1156" max="1156" width="5.875" style="6" customWidth="1"/>
    <col min="1157" max="1280" width="11" style="6"/>
    <col min="1281" max="1281" width="10.375" style="6" customWidth="1"/>
    <col min="1282" max="1282" width="15.875" style="6" customWidth="1"/>
    <col min="1283" max="1283" width="32.25" style="6" bestFit="1" customWidth="1"/>
    <col min="1284" max="1284" width="5.375" style="6" bestFit="1" customWidth="1"/>
    <col min="1285" max="1288" width="2.875" style="6" customWidth="1"/>
    <col min="1289" max="1289" width="3.75" style="6" customWidth="1"/>
    <col min="1290" max="1290" width="3.625" style="6" customWidth="1"/>
    <col min="1291" max="1291" width="2.875" style="6" customWidth="1"/>
    <col min="1292" max="1292" width="4.625" style="6" customWidth="1"/>
    <col min="1293" max="1320" width="2.875" style="6" customWidth="1"/>
    <col min="1321" max="1321" width="4.125" style="6" customWidth="1"/>
    <col min="1322" max="1323" width="2.875" style="6" customWidth="1"/>
    <col min="1324" max="1324" width="4" style="6" customWidth="1"/>
    <col min="1325" max="1325" width="3.75" style="6" customWidth="1"/>
    <col min="1326" max="1327" width="2.875" style="6" customWidth="1"/>
    <col min="1328" max="1328" width="4" style="6" customWidth="1"/>
    <col min="1329" max="1371" width="2.875" style="6" customWidth="1"/>
    <col min="1372" max="1372" width="2.375" style="6" bestFit="1" customWidth="1"/>
    <col min="1373" max="1375" width="2.875" style="6" customWidth="1"/>
    <col min="1376" max="1376" width="2.25" style="6" bestFit="1" customWidth="1"/>
    <col min="1377" max="1379" width="2.875" style="6" customWidth="1"/>
    <col min="1380" max="1380" width="2.25" style="6" bestFit="1" customWidth="1"/>
    <col min="1381" max="1384" width="2.875" style="6" customWidth="1"/>
    <col min="1385" max="1385" width="2.375" style="6" bestFit="1" customWidth="1"/>
    <col min="1386" max="1387" width="2.875" style="6" customWidth="1"/>
    <col min="1388" max="1388" width="2.375" style="6" bestFit="1" customWidth="1"/>
    <col min="1389" max="1391" width="2.875" style="6" customWidth="1"/>
    <col min="1392" max="1392" width="4.625" style="6" customWidth="1"/>
    <col min="1393" max="1403" width="2.875" style="6" customWidth="1"/>
    <col min="1404" max="1404" width="2.25" style="6" bestFit="1" customWidth="1"/>
    <col min="1405" max="1407" width="2.875" style="6" customWidth="1"/>
    <col min="1408" max="1408" width="2.25" style="6" bestFit="1" customWidth="1"/>
    <col min="1409" max="1409" width="8.375" style="6" bestFit="1" customWidth="1"/>
    <col min="1410" max="1410" width="7.875" style="6" customWidth="1"/>
    <col min="1411" max="1411" width="9.25" style="6" bestFit="1" customWidth="1"/>
    <col min="1412" max="1412" width="5.875" style="6" customWidth="1"/>
    <col min="1413" max="1536" width="11" style="6"/>
    <col min="1537" max="1537" width="10.375" style="6" customWidth="1"/>
    <col min="1538" max="1538" width="15.875" style="6" customWidth="1"/>
    <col min="1539" max="1539" width="32.25" style="6" bestFit="1" customWidth="1"/>
    <col min="1540" max="1540" width="5.375" style="6" bestFit="1" customWidth="1"/>
    <col min="1541" max="1544" width="2.875" style="6" customWidth="1"/>
    <col min="1545" max="1545" width="3.75" style="6" customWidth="1"/>
    <col min="1546" max="1546" width="3.625" style="6" customWidth="1"/>
    <col min="1547" max="1547" width="2.875" style="6" customWidth="1"/>
    <col min="1548" max="1548" width="4.625" style="6" customWidth="1"/>
    <col min="1549" max="1576" width="2.875" style="6" customWidth="1"/>
    <col min="1577" max="1577" width="4.125" style="6" customWidth="1"/>
    <col min="1578" max="1579" width="2.875" style="6" customWidth="1"/>
    <col min="1580" max="1580" width="4" style="6" customWidth="1"/>
    <col min="1581" max="1581" width="3.75" style="6" customWidth="1"/>
    <col min="1582" max="1583" width="2.875" style="6" customWidth="1"/>
    <col min="1584" max="1584" width="4" style="6" customWidth="1"/>
    <col min="1585" max="1627" width="2.875" style="6" customWidth="1"/>
    <col min="1628" max="1628" width="2.375" style="6" bestFit="1" customWidth="1"/>
    <col min="1629" max="1631" width="2.875" style="6" customWidth="1"/>
    <col min="1632" max="1632" width="2.25" style="6" bestFit="1" customWidth="1"/>
    <col min="1633" max="1635" width="2.875" style="6" customWidth="1"/>
    <col min="1636" max="1636" width="2.25" style="6" bestFit="1" customWidth="1"/>
    <col min="1637" max="1640" width="2.875" style="6" customWidth="1"/>
    <col min="1641" max="1641" width="2.375" style="6" bestFit="1" customWidth="1"/>
    <col min="1642" max="1643" width="2.875" style="6" customWidth="1"/>
    <col min="1644" max="1644" width="2.375" style="6" bestFit="1" customWidth="1"/>
    <col min="1645" max="1647" width="2.875" style="6" customWidth="1"/>
    <col min="1648" max="1648" width="4.625" style="6" customWidth="1"/>
    <col min="1649" max="1659" width="2.875" style="6" customWidth="1"/>
    <col min="1660" max="1660" width="2.25" style="6" bestFit="1" customWidth="1"/>
    <col min="1661" max="1663" width="2.875" style="6" customWidth="1"/>
    <col min="1664" max="1664" width="2.25" style="6" bestFit="1" customWidth="1"/>
    <col min="1665" max="1665" width="8.375" style="6" bestFit="1" customWidth="1"/>
    <col min="1666" max="1666" width="7.875" style="6" customWidth="1"/>
    <col min="1667" max="1667" width="9.25" style="6" bestFit="1" customWidth="1"/>
    <col min="1668" max="1668" width="5.875" style="6" customWidth="1"/>
    <col min="1669" max="1792" width="11" style="6"/>
    <col min="1793" max="1793" width="10.375" style="6" customWidth="1"/>
    <col min="1794" max="1794" width="15.875" style="6" customWidth="1"/>
    <col min="1795" max="1795" width="32.25" style="6" bestFit="1" customWidth="1"/>
    <col min="1796" max="1796" width="5.375" style="6" bestFit="1" customWidth="1"/>
    <col min="1797" max="1800" width="2.875" style="6" customWidth="1"/>
    <col min="1801" max="1801" width="3.75" style="6" customWidth="1"/>
    <col min="1802" max="1802" width="3.625" style="6" customWidth="1"/>
    <col min="1803" max="1803" width="2.875" style="6" customWidth="1"/>
    <col min="1804" max="1804" width="4.625" style="6" customWidth="1"/>
    <col min="1805" max="1832" width="2.875" style="6" customWidth="1"/>
    <col min="1833" max="1833" width="4.125" style="6" customWidth="1"/>
    <col min="1834" max="1835" width="2.875" style="6" customWidth="1"/>
    <col min="1836" max="1836" width="4" style="6" customWidth="1"/>
    <col min="1837" max="1837" width="3.75" style="6" customWidth="1"/>
    <col min="1838" max="1839" width="2.875" style="6" customWidth="1"/>
    <col min="1840" max="1840" width="4" style="6" customWidth="1"/>
    <col min="1841" max="1883" width="2.875" style="6" customWidth="1"/>
    <col min="1884" max="1884" width="2.375" style="6" bestFit="1" customWidth="1"/>
    <col min="1885" max="1887" width="2.875" style="6" customWidth="1"/>
    <col min="1888" max="1888" width="2.25" style="6" bestFit="1" customWidth="1"/>
    <col min="1889" max="1891" width="2.875" style="6" customWidth="1"/>
    <col min="1892" max="1892" width="2.25" style="6" bestFit="1" customWidth="1"/>
    <col min="1893" max="1896" width="2.875" style="6" customWidth="1"/>
    <col min="1897" max="1897" width="2.375" style="6" bestFit="1" customWidth="1"/>
    <col min="1898" max="1899" width="2.875" style="6" customWidth="1"/>
    <col min="1900" max="1900" width="2.375" style="6" bestFit="1" customWidth="1"/>
    <col min="1901" max="1903" width="2.875" style="6" customWidth="1"/>
    <col min="1904" max="1904" width="4.625" style="6" customWidth="1"/>
    <col min="1905" max="1915" width="2.875" style="6" customWidth="1"/>
    <col min="1916" max="1916" width="2.25" style="6" bestFit="1" customWidth="1"/>
    <col min="1917" max="1919" width="2.875" style="6" customWidth="1"/>
    <col min="1920" max="1920" width="2.25" style="6" bestFit="1" customWidth="1"/>
    <col min="1921" max="1921" width="8.375" style="6" bestFit="1" customWidth="1"/>
    <col min="1922" max="1922" width="7.875" style="6" customWidth="1"/>
    <col min="1923" max="1923" width="9.25" style="6" bestFit="1" customWidth="1"/>
    <col min="1924" max="1924" width="5.875" style="6" customWidth="1"/>
    <col min="1925" max="2048" width="11" style="6"/>
    <col min="2049" max="2049" width="10.375" style="6" customWidth="1"/>
    <col min="2050" max="2050" width="15.875" style="6" customWidth="1"/>
    <col min="2051" max="2051" width="32.25" style="6" bestFit="1" customWidth="1"/>
    <col min="2052" max="2052" width="5.375" style="6" bestFit="1" customWidth="1"/>
    <col min="2053" max="2056" width="2.875" style="6" customWidth="1"/>
    <col min="2057" max="2057" width="3.75" style="6" customWidth="1"/>
    <col min="2058" max="2058" width="3.625" style="6" customWidth="1"/>
    <col min="2059" max="2059" width="2.875" style="6" customWidth="1"/>
    <col min="2060" max="2060" width="4.625" style="6" customWidth="1"/>
    <col min="2061" max="2088" width="2.875" style="6" customWidth="1"/>
    <col min="2089" max="2089" width="4.125" style="6" customWidth="1"/>
    <col min="2090" max="2091" width="2.875" style="6" customWidth="1"/>
    <col min="2092" max="2092" width="4" style="6" customWidth="1"/>
    <col min="2093" max="2093" width="3.75" style="6" customWidth="1"/>
    <col min="2094" max="2095" width="2.875" style="6" customWidth="1"/>
    <col min="2096" max="2096" width="4" style="6" customWidth="1"/>
    <col min="2097" max="2139" width="2.875" style="6" customWidth="1"/>
    <col min="2140" max="2140" width="2.375" style="6" bestFit="1" customWidth="1"/>
    <col min="2141" max="2143" width="2.875" style="6" customWidth="1"/>
    <col min="2144" max="2144" width="2.25" style="6" bestFit="1" customWidth="1"/>
    <col min="2145" max="2147" width="2.875" style="6" customWidth="1"/>
    <col min="2148" max="2148" width="2.25" style="6" bestFit="1" customWidth="1"/>
    <col min="2149" max="2152" width="2.875" style="6" customWidth="1"/>
    <col min="2153" max="2153" width="2.375" style="6" bestFit="1" customWidth="1"/>
    <col min="2154" max="2155" width="2.875" style="6" customWidth="1"/>
    <col min="2156" max="2156" width="2.375" style="6" bestFit="1" customWidth="1"/>
    <col min="2157" max="2159" width="2.875" style="6" customWidth="1"/>
    <col min="2160" max="2160" width="4.625" style="6" customWidth="1"/>
    <col min="2161" max="2171" width="2.875" style="6" customWidth="1"/>
    <col min="2172" max="2172" width="2.25" style="6" bestFit="1" customWidth="1"/>
    <col min="2173" max="2175" width="2.875" style="6" customWidth="1"/>
    <col min="2176" max="2176" width="2.25" style="6" bestFit="1" customWidth="1"/>
    <col min="2177" max="2177" width="8.375" style="6" bestFit="1" customWidth="1"/>
    <col min="2178" max="2178" width="7.875" style="6" customWidth="1"/>
    <col min="2179" max="2179" width="9.25" style="6" bestFit="1" customWidth="1"/>
    <col min="2180" max="2180" width="5.875" style="6" customWidth="1"/>
    <col min="2181" max="2304" width="11" style="6"/>
    <col min="2305" max="2305" width="10.375" style="6" customWidth="1"/>
    <col min="2306" max="2306" width="15.875" style="6" customWidth="1"/>
    <col min="2307" max="2307" width="32.25" style="6" bestFit="1" customWidth="1"/>
    <col min="2308" max="2308" width="5.375" style="6" bestFit="1" customWidth="1"/>
    <col min="2309" max="2312" width="2.875" style="6" customWidth="1"/>
    <col min="2313" max="2313" width="3.75" style="6" customWidth="1"/>
    <col min="2314" max="2314" width="3.625" style="6" customWidth="1"/>
    <col min="2315" max="2315" width="2.875" style="6" customWidth="1"/>
    <col min="2316" max="2316" width="4.625" style="6" customWidth="1"/>
    <col min="2317" max="2344" width="2.875" style="6" customWidth="1"/>
    <col min="2345" max="2345" width="4.125" style="6" customWidth="1"/>
    <col min="2346" max="2347" width="2.875" style="6" customWidth="1"/>
    <col min="2348" max="2348" width="4" style="6" customWidth="1"/>
    <col min="2349" max="2349" width="3.75" style="6" customWidth="1"/>
    <col min="2350" max="2351" width="2.875" style="6" customWidth="1"/>
    <col min="2352" max="2352" width="4" style="6" customWidth="1"/>
    <col min="2353" max="2395" width="2.875" style="6" customWidth="1"/>
    <col min="2396" max="2396" width="2.375" style="6" bestFit="1" customWidth="1"/>
    <col min="2397" max="2399" width="2.875" style="6" customWidth="1"/>
    <col min="2400" max="2400" width="2.25" style="6" bestFit="1" customWidth="1"/>
    <col min="2401" max="2403" width="2.875" style="6" customWidth="1"/>
    <col min="2404" max="2404" width="2.25" style="6" bestFit="1" customWidth="1"/>
    <col min="2405" max="2408" width="2.875" style="6" customWidth="1"/>
    <col min="2409" max="2409" width="2.375" style="6" bestFit="1" customWidth="1"/>
    <col min="2410" max="2411" width="2.875" style="6" customWidth="1"/>
    <col min="2412" max="2412" width="2.375" style="6" bestFit="1" customWidth="1"/>
    <col min="2413" max="2415" width="2.875" style="6" customWidth="1"/>
    <col min="2416" max="2416" width="4.625" style="6" customWidth="1"/>
    <col min="2417" max="2427" width="2.875" style="6" customWidth="1"/>
    <col min="2428" max="2428" width="2.25" style="6" bestFit="1" customWidth="1"/>
    <col min="2429" max="2431" width="2.875" style="6" customWidth="1"/>
    <col min="2432" max="2432" width="2.25" style="6" bestFit="1" customWidth="1"/>
    <col min="2433" max="2433" width="8.375" style="6" bestFit="1" customWidth="1"/>
    <col min="2434" max="2434" width="7.875" style="6" customWidth="1"/>
    <col min="2435" max="2435" width="9.25" style="6" bestFit="1" customWidth="1"/>
    <col min="2436" max="2436" width="5.875" style="6" customWidth="1"/>
    <col min="2437" max="2560" width="11" style="6"/>
    <col min="2561" max="2561" width="10.375" style="6" customWidth="1"/>
    <col min="2562" max="2562" width="15.875" style="6" customWidth="1"/>
    <col min="2563" max="2563" width="32.25" style="6" bestFit="1" customWidth="1"/>
    <col min="2564" max="2564" width="5.375" style="6" bestFit="1" customWidth="1"/>
    <col min="2565" max="2568" width="2.875" style="6" customWidth="1"/>
    <col min="2569" max="2569" width="3.75" style="6" customWidth="1"/>
    <col min="2570" max="2570" width="3.625" style="6" customWidth="1"/>
    <col min="2571" max="2571" width="2.875" style="6" customWidth="1"/>
    <col min="2572" max="2572" width="4.625" style="6" customWidth="1"/>
    <col min="2573" max="2600" width="2.875" style="6" customWidth="1"/>
    <col min="2601" max="2601" width="4.125" style="6" customWidth="1"/>
    <col min="2602" max="2603" width="2.875" style="6" customWidth="1"/>
    <col min="2604" max="2604" width="4" style="6" customWidth="1"/>
    <col min="2605" max="2605" width="3.75" style="6" customWidth="1"/>
    <col min="2606" max="2607" width="2.875" style="6" customWidth="1"/>
    <col min="2608" max="2608" width="4" style="6" customWidth="1"/>
    <col min="2609" max="2651" width="2.875" style="6" customWidth="1"/>
    <col min="2652" max="2652" width="2.375" style="6" bestFit="1" customWidth="1"/>
    <col min="2653" max="2655" width="2.875" style="6" customWidth="1"/>
    <col min="2656" max="2656" width="2.25" style="6" bestFit="1" customWidth="1"/>
    <col min="2657" max="2659" width="2.875" style="6" customWidth="1"/>
    <col min="2660" max="2660" width="2.25" style="6" bestFit="1" customWidth="1"/>
    <col min="2661" max="2664" width="2.875" style="6" customWidth="1"/>
    <col min="2665" max="2665" width="2.375" style="6" bestFit="1" customWidth="1"/>
    <col min="2666" max="2667" width="2.875" style="6" customWidth="1"/>
    <col min="2668" max="2668" width="2.375" style="6" bestFit="1" customWidth="1"/>
    <col min="2669" max="2671" width="2.875" style="6" customWidth="1"/>
    <col min="2672" max="2672" width="4.625" style="6" customWidth="1"/>
    <col min="2673" max="2683" width="2.875" style="6" customWidth="1"/>
    <col min="2684" max="2684" width="2.25" style="6" bestFit="1" customWidth="1"/>
    <col min="2685" max="2687" width="2.875" style="6" customWidth="1"/>
    <col min="2688" max="2688" width="2.25" style="6" bestFit="1" customWidth="1"/>
    <col min="2689" max="2689" width="8.375" style="6" bestFit="1" customWidth="1"/>
    <col min="2690" max="2690" width="7.875" style="6" customWidth="1"/>
    <col min="2691" max="2691" width="9.25" style="6" bestFit="1" customWidth="1"/>
    <col min="2692" max="2692" width="5.875" style="6" customWidth="1"/>
    <col min="2693" max="2816" width="11" style="6"/>
    <col min="2817" max="2817" width="10.375" style="6" customWidth="1"/>
    <col min="2818" max="2818" width="15.875" style="6" customWidth="1"/>
    <col min="2819" max="2819" width="32.25" style="6" bestFit="1" customWidth="1"/>
    <col min="2820" max="2820" width="5.375" style="6" bestFit="1" customWidth="1"/>
    <col min="2821" max="2824" width="2.875" style="6" customWidth="1"/>
    <col min="2825" max="2825" width="3.75" style="6" customWidth="1"/>
    <col min="2826" max="2826" width="3.625" style="6" customWidth="1"/>
    <col min="2827" max="2827" width="2.875" style="6" customWidth="1"/>
    <col min="2828" max="2828" width="4.625" style="6" customWidth="1"/>
    <col min="2829" max="2856" width="2.875" style="6" customWidth="1"/>
    <col min="2857" max="2857" width="4.125" style="6" customWidth="1"/>
    <col min="2858" max="2859" width="2.875" style="6" customWidth="1"/>
    <col min="2860" max="2860" width="4" style="6" customWidth="1"/>
    <col min="2861" max="2861" width="3.75" style="6" customWidth="1"/>
    <col min="2862" max="2863" width="2.875" style="6" customWidth="1"/>
    <col min="2864" max="2864" width="4" style="6" customWidth="1"/>
    <col min="2865" max="2907" width="2.875" style="6" customWidth="1"/>
    <col min="2908" max="2908" width="2.375" style="6" bestFit="1" customWidth="1"/>
    <col min="2909" max="2911" width="2.875" style="6" customWidth="1"/>
    <col min="2912" max="2912" width="2.25" style="6" bestFit="1" customWidth="1"/>
    <col min="2913" max="2915" width="2.875" style="6" customWidth="1"/>
    <col min="2916" max="2916" width="2.25" style="6" bestFit="1" customWidth="1"/>
    <col min="2917" max="2920" width="2.875" style="6" customWidth="1"/>
    <col min="2921" max="2921" width="2.375" style="6" bestFit="1" customWidth="1"/>
    <col min="2922" max="2923" width="2.875" style="6" customWidth="1"/>
    <col min="2924" max="2924" width="2.375" style="6" bestFit="1" customWidth="1"/>
    <col min="2925" max="2927" width="2.875" style="6" customWidth="1"/>
    <col min="2928" max="2928" width="4.625" style="6" customWidth="1"/>
    <col min="2929" max="2939" width="2.875" style="6" customWidth="1"/>
    <col min="2940" max="2940" width="2.25" style="6" bestFit="1" customWidth="1"/>
    <col min="2941" max="2943" width="2.875" style="6" customWidth="1"/>
    <col min="2944" max="2944" width="2.25" style="6" bestFit="1" customWidth="1"/>
    <col min="2945" max="2945" width="8.375" style="6" bestFit="1" customWidth="1"/>
    <col min="2946" max="2946" width="7.875" style="6" customWidth="1"/>
    <col min="2947" max="2947" width="9.25" style="6" bestFit="1" customWidth="1"/>
    <col min="2948" max="2948" width="5.875" style="6" customWidth="1"/>
    <col min="2949" max="3072" width="11" style="6"/>
    <col min="3073" max="3073" width="10.375" style="6" customWidth="1"/>
    <col min="3074" max="3074" width="15.875" style="6" customWidth="1"/>
    <col min="3075" max="3075" width="32.25" style="6" bestFit="1" customWidth="1"/>
    <col min="3076" max="3076" width="5.375" style="6" bestFit="1" customWidth="1"/>
    <col min="3077" max="3080" width="2.875" style="6" customWidth="1"/>
    <col min="3081" max="3081" width="3.75" style="6" customWidth="1"/>
    <col min="3082" max="3082" width="3.625" style="6" customWidth="1"/>
    <col min="3083" max="3083" width="2.875" style="6" customWidth="1"/>
    <col min="3084" max="3084" width="4.625" style="6" customWidth="1"/>
    <col min="3085" max="3112" width="2.875" style="6" customWidth="1"/>
    <col min="3113" max="3113" width="4.125" style="6" customWidth="1"/>
    <col min="3114" max="3115" width="2.875" style="6" customWidth="1"/>
    <col min="3116" max="3116" width="4" style="6" customWidth="1"/>
    <col min="3117" max="3117" width="3.75" style="6" customWidth="1"/>
    <col min="3118" max="3119" width="2.875" style="6" customWidth="1"/>
    <col min="3120" max="3120" width="4" style="6" customWidth="1"/>
    <col min="3121" max="3163" width="2.875" style="6" customWidth="1"/>
    <col min="3164" max="3164" width="2.375" style="6" bestFit="1" customWidth="1"/>
    <col min="3165" max="3167" width="2.875" style="6" customWidth="1"/>
    <col min="3168" max="3168" width="2.25" style="6" bestFit="1" customWidth="1"/>
    <col min="3169" max="3171" width="2.875" style="6" customWidth="1"/>
    <col min="3172" max="3172" width="2.25" style="6" bestFit="1" customWidth="1"/>
    <col min="3173" max="3176" width="2.875" style="6" customWidth="1"/>
    <col min="3177" max="3177" width="2.375" style="6" bestFit="1" customWidth="1"/>
    <col min="3178" max="3179" width="2.875" style="6" customWidth="1"/>
    <col min="3180" max="3180" width="2.375" style="6" bestFit="1" customWidth="1"/>
    <col min="3181" max="3183" width="2.875" style="6" customWidth="1"/>
    <col min="3184" max="3184" width="4.625" style="6" customWidth="1"/>
    <col min="3185" max="3195" width="2.875" style="6" customWidth="1"/>
    <col min="3196" max="3196" width="2.25" style="6" bestFit="1" customWidth="1"/>
    <col min="3197" max="3199" width="2.875" style="6" customWidth="1"/>
    <col min="3200" max="3200" width="2.25" style="6" bestFit="1" customWidth="1"/>
    <col min="3201" max="3201" width="8.375" style="6" bestFit="1" customWidth="1"/>
    <col min="3202" max="3202" width="7.875" style="6" customWidth="1"/>
    <col min="3203" max="3203" width="9.25" style="6" bestFit="1" customWidth="1"/>
    <col min="3204" max="3204" width="5.875" style="6" customWidth="1"/>
    <col min="3205" max="3328" width="11" style="6"/>
    <col min="3329" max="3329" width="10.375" style="6" customWidth="1"/>
    <col min="3330" max="3330" width="15.875" style="6" customWidth="1"/>
    <col min="3331" max="3331" width="32.25" style="6" bestFit="1" customWidth="1"/>
    <col min="3332" max="3332" width="5.375" style="6" bestFit="1" customWidth="1"/>
    <col min="3333" max="3336" width="2.875" style="6" customWidth="1"/>
    <col min="3337" max="3337" width="3.75" style="6" customWidth="1"/>
    <col min="3338" max="3338" width="3.625" style="6" customWidth="1"/>
    <col min="3339" max="3339" width="2.875" style="6" customWidth="1"/>
    <col min="3340" max="3340" width="4.625" style="6" customWidth="1"/>
    <col min="3341" max="3368" width="2.875" style="6" customWidth="1"/>
    <col min="3369" max="3369" width="4.125" style="6" customWidth="1"/>
    <col min="3370" max="3371" width="2.875" style="6" customWidth="1"/>
    <col min="3372" max="3372" width="4" style="6" customWidth="1"/>
    <col min="3373" max="3373" width="3.75" style="6" customWidth="1"/>
    <col min="3374" max="3375" width="2.875" style="6" customWidth="1"/>
    <col min="3376" max="3376" width="4" style="6" customWidth="1"/>
    <col min="3377" max="3419" width="2.875" style="6" customWidth="1"/>
    <col min="3420" max="3420" width="2.375" style="6" bestFit="1" customWidth="1"/>
    <col min="3421" max="3423" width="2.875" style="6" customWidth="1"/>
    <col min="3424" max="3424" width="2.25" style="6" bestFit="1" customWidth="1"/>
    <col min="3425" max="3427" width="2.875" style="6" customWidth="1"/>
    <col min="3428" max="3428" width="2.25" style="6" bestFit="1" customWidth="1"/>
    <col min="3429" max="3432" width="2.875" style="6" customWidth="1"/>
    <col min="3433" max="3433" width="2.375" style="6" bestFit="1" customWidth="1"/>
    <col min="3434" max="3435" width="2.875" style="6" customWidth="1"/>
    <col min="3436" max="3436" width="2.375" style="6" bestFit="1" customWidth="1"/>
    <col min="3437" max="3439" width="2.875" style="6" customWidth="1"/>
    <col min="3440" max="3440" width="4.625" style="6" customWidth="1"/>
    <col min="3441" max="3451" width="2.875" style="6" customWidth="1"/>
    <col min="3452" max="3452" width="2.25" style="6" bestFit="1" customWidth="1"/>
    <col min="3453" max="3455" width="2.875" style="6" customWidth="1"/>
    <col min="3456" max="3456" width="2.25" style="6" bestFit="1" customWidth="1"/>
    <col min="3457" max="3457" width="8.375" style="6" bestFit="1" customWidth="1"/>
    <col min="3458" max="3458" width="7.875" style="6" customWidth="1"/>
    <col min="3459" max="3459" width="9.25" style="6" bestFit="1" customWidth="1"/>
    <col min="3460" max="3460" width="5.875" style="6" customWidth="1"/>
    <col min="3461" max="3584" width="11" style="6"/>
    <col min="3585" max="3585" width="10.375" style="6" customWidth="1"/>
    <col min="3586" max="3586" width="15.875" style="6" customWidth="1"/>
    <col min="3587" max="3587" width="32.25" style="6" bestFit="1" customWidth="1"/>
    <col min="3588" max="3588" width="5.375" style="6" bestFit="1" customWidth="1"/>
    <col min="3589" max="3592" width="2.875" style="6" customWidth="1"/>
    <col min="3593" max="3593" width="3.75" style="6" customWidth="1"/>
    <col min="3594" max="3594" width="3.625" style="6" customWidth="1"/>
    <col min="3595" max="3595" width="2.875" style="6" customWidth="1"/>
    <col min="3596" max="3596" width="4.625" style="6" customWidth="1"/>
    <col min="3597" max="3624" width="2.875" style="6" customWidth="1"/>
    <col min="3625" max="3625" width="4.125" style="6" customWidth="1"/>
    <col min="3626" max="3627" width="2.875" style="6" customWidth="1"/>
    <col min="3628" max="3628" width="4" style="6" customWidth="1"/>
    <col min="3629" max="3629" width="3.75" style="6" customWidth="1"/>
    <col min="3630" max="3631" width="2.875" style="6" customWidth="1"/>
    <col min="3632" max="3632" width="4" style="6" customWidth="1"/>
    <col min="3633" max="3675" width="2.875" style="6" customWidth="1"/>
    <col min="3676" max="3676" width="2.375" style="6" bestFit="1" customWidth="1"/>
    <col min="3677" max="3679" width="2.875" style="6" customWidth="1"/>
    <col min="3680" max="3680" width="2.25" style="6" bestFit="1" customWidth="1"/>
    <col min="3681" max="3683" width="2.875" style="6" customWidth="1"/>
    <col min="3684" max="3684" width="2.25" style="6" bestFit="1" customWidth="1"/>
    <col min="3685" max="3688" width="2.875" style="6" customWidth="1"/>
    <col min="3689" max="3689" width="2.375" style="6" bestFit="1" customWidth="1"/>
    <col min="3690" max="3691" width="2.875" style="6" customWidth="1"/>
    <col min="3692" max="3692" width="2.375" style="6" bestFit="1" customWidth="1"/>
    <col min="3693" max="3695" width="2.875" style="6" customWidth="1"/>
    <col min="3696" max="3696" width="4.625" style="6" customWidth="1"/>
    <col min="3697" max="3707" width="2.875" style="6" customWidth="1"/>
    <col min="3708" max="3708" width="2.25" style="6" bestFit="1" customWidth="1"/>
    <col min="3709" max="3711" width="2.875" style="6" customWidth="1"/>
    <col min="3712" max="3712" width="2.25" style="6" bestFit="1" customWidth="1"/>
    <col min="3713" max="3713" width="8.375" style="6" bestFit="1" customWidth="1"/>
    <col min="3714" max="3714" width="7.875" style="6" customWidth="1"/>
    <col min="3715" max="3715" width="9.25" style="6" bestFit="1" customWidth="1"/>
    <col min="3716" max="3716" width="5.875" style="6" customWidth="1"/>
    <col min="3717" max="3840" width="11" style="6"/>
    <col min="3841" max="3841" width="10.375" style="6" customWidth="1"/>
    <col min="3842" max="3842" width="15.875" style="6" customWidth="1"/>
    <col min="3843" max="3843" width="32.25" style="6" bestFit="1" customWidth="1"/>
    <col min="3844" max="3844" width="5.375" style="6" bestFit="1" customWidth="1"/>
    <col min="3845" max="3848" width="2.875" style="6" customWidth="1"/>
    <col min="3849" max="3849" width="3.75" style="6" customWidth="1"/>
    <col min="3850" max="3850" width="3.625" style="6" customWidth="1"/>
    <col min="3851" max="3851" width="2.875" style="6" customWidth="1"/>
    <col min="3852" max="3852" width="4.625" style="6" customWidth="1"/>
    <col min="3853" max="3880" width="2.875" style="6" customWidth="1"/>
    <col min="3881" max="3881" width="4.125" style="6" customWidth="1"/>
    <col min="3882" max="3883" width="2.875" style="6" customWidth="1"/>
    <col min="3884" max="3884" width="4" style="6" customWidth="1"/>
    <col min="3885" max="3885" width="3.75" style="6" customWidth="1"/>
    <col min="3886" max="3887" width="2.875" style="6" customWidth="1"/>
    <col min="3888" max="3888" width="4" style="6" customWidth="1"/>
    <col min="3889" max="3931" width="2.875" style="6" customWidth="1"/>
    <col min="3932" max="3932" width="2.375" style="6" bestFit="1" customWidth="1"/>
    <col min="3933" max="3935" width="2.875" style="6" customWidth="1"/>
    <col min="3936" max="3936" width="2.25" style="6" bestFit="1" customWidth="1"/>
    <col min="3937" max="3939" width="2.875" style="6" customWidth="1"/>
    <col min="3940" max="3940" width="2.25" style="6" bestFit="1" customWidth="1"/>
    <col min="3941" max="3944" width="2.875" style="6" customWidth="1"/>
    <col min="3945" max="3945" width="2.375" style="6" bestFit="1" customWidth="1"/>
    <col min="3946" max="3947" width="2.875" style="6" customWidth="1"/>
    <col min="3948" max="3948" width="2.375" style="6" bestFit="1" customWidth="1"/>
    <col min="3949" max="3951" width="2.875" style="6" customWidth="1"/>
    <col min="3952" max="3952" width="4.625" style="6" customWidth="1"/>
    <col min="3953" max="3963" width="2.875" style="6" customWidth="1"/>
    <col min="3964" max="3964" width="2.25" style="6" bestFit="1" customWidth="1"/>
    <col min="3965" max="3967" width="2.875" style="6" customWidth="1"/>
    <col min="3968" max="3968" width="2.25" style="6" bestFit="1" customWidth="1"/>
    <col min="3969" max="3969" width="8.375" style="6" bestFit="1" customWidth="1"/>
    <col min="3970" max="3970" width="7.875" style="6" customWidth="1"/>
    <col min="3971" max="3971" width="9.25" style="6" bestFit="1" customWidth="1"/>
    <col min="3972" max="3972" width="5.875" style="6" customWidth="1"/>
    <col min="3973" max="4096" width="11" style="6"/>
    <col min="4097" max="4097" width="10.375" style="6" customWidth="1"/>
    <col min="4098" max="4098" width="15.875" style="6" customWidth="1"/>
    <col min="4099" max="4099" width="32.25" style="6" bestFit="1" customWidth="1"/>
    <col min="4100" max="4100" width="5.375" style="6" bestFit="1" customWidth="1"/>
    <col min="4101" max="4104" width="2.875" style="6" customWidth="1"/>
    <col min="4105" max="4105" width="3.75" style="6" customWidth="1"/>
    <col min="4106" max="4106" width="3.625" style="6" customWidth="1"/>
    <col min="4107" max="4107" width="2.875" style="6" customWidth="1"/>
    <col min="4108" max="4108" width="4.625" style="6" customWidth="1"/>
    <col min="4109" max="4136" width="2.875" style="6" customWidth="1"/>
    <col min="4137" max="4137" width="4.125" style="6" customWidth="1"/>
    <col min="4138" max="4139" width="2.875" style="6" customWidth="1"/>
    <col min="4140" max="4140" width="4" style="6" customWidth="1"/>
    <col min="4141" max="4141" width="3.75" style="6" customWidth="1"/>
    <col min="4142" max="4143" width="2.875" style="6" customWidth="1"/>
    <col min="4144" max="4144" width="4" style="6" customWidth="1"/>
    <col min="4145" max="4187" width="2.875" style="6" customWidth="1"/>
    <col min="4188" max="4188" width="2.375" style="6" bestFit="1" customWidth="1"/>
    <col min="4189" max="4191" width="2.875" style="6" customWidth="1"/>
    <col min="4192" max="4192" width="2.25" style="6" bestFit="1" customWidth="1"/>
    <col min="4193" max="4195" width="2.875" style="6" customWidth="1"/>
    <col min="4196" max="4196" width="2.25" style="6" bestFit="1" customWidth="1"/>
    <col min="4197" max="4200" width="2.875" style="6" customWidth="1"/>
    <col min="4201" max="4201" width="2.375" style="6" bestFit="1" customWidth="1"/>
    <col min="4202" max="4203" width="2.875" style="6" customWidth="1"/>
    <col min="4204" max="4204" width="2.375" style="6" bestFit="1" customWidth="1"/>
    <col min="4205" max="4207" width="2.875" style="6" customWidth="1"/>
    <col min="4208" max="4208" width="4.625" style="6" customWidth="1"/>
    <col min="4209" max="4219" width="2.875" style="6" customWidth="1"/>
    <col min="4220" max="4220" width="2.25" style="6" bestFit="1" customWidth="1"/>
    <col min="4221" max="4223" width="2.875" style="6" customWidth="1"/>
    <col min="4224" max="4224" width="2.25" style="6" bestFit="1" customWidth="1"/>
    <col min="4225" max="4225" width="8.375" style="6" bestFit="1" customWidth="1"/>
    <col min="4226" max="4226" width="7.875" style="6" customWidth="1"/>
    <col min="4227" max="4227" width="9.25" style="6" bestFit="1" customWidth="1"/>
    <col min="4228" max="4228" width="5.875" style="6" customWidth="1"/>
    <col min="4229" max="4352" width="11" style="6"/>
    <col min="4353" max="4353" width="10.375" style="6" customWidth="1"/>
    <col min="4354" max="4354" width="15.875" style="6" customWidth="1"/>
    <col min="4355" max="4355" width="32.25" style="6" bestFit="1" customWidth="1"/>
    <col min="4356" max="4356" width="5.375" style="6" bestFit="1" customWidth="1"/>
    <col min="4357" max="4360" width="2.875" style="6" customWidth="1"/>
    <col min="4361" max="4361" width="3.75" style="6" customWidth="1"/>
    <col min="4362" max="4362" width="3.625" style="6" customWidth="1"/>
    <col min="4363" max="4363" width="2.875" style="6" customWidth="1"/>
    <col min="4364" max="4364" width="4.625" style="6" customWidth="1"/>
    <col min="4365" max="4392" width="2.875" style="6" customWidth="1"/>
    <col min="4393" max="4393" width="4.125" style="6" customWidth="1"/>
    <col min="4394" max="4395" width="2.875" style="6" customWidth="1"/>
    <col min="4396" max="4396" width="4" style="6" customWidth="1"/>
    <col min="4397" max="4397" width="3.75" style="6" customWidth="1"/>
    <col min="4398" max="4399" width="2.875" style="6" customWidth="1"/>
    <col min="4400" max="4400" width="4" style="6" customWidth="1"/>
    <col min="4401" max="4443" width="2.875" style="6" customWidth="1"/>
    <col min="4444" max="4444" width="2.375" style="6" bestFit="1" customWidth="1"/>
    <col min="4445" max="4447" width="2.875" style="6" customWidth="1"/>
    <col min="4448" max="4448" width="2.25" style="6" bestFit="1" customWidth="1"/>
    <col min="4449" max="4451" width="2.875" style="6" customWidth="1"/>
    <col min="4452" max="4452" width="2.25" style="6" bestFit="1" customWidth="1"/>
    <col min="4453" max="4456" width="2.875" style="6" customWidth="1"/>
    <col min="4457" max="4457" width="2.375" style="6" bestFit="1" customWidth="1"/>
    <col min="4458" max="4459" width="2.875" style="6" customWidth="1"/>
    <col min="4460" max="4460" width="2.375" style="6" bestFit="1" customWidth="1"/>
    <col min="4461" max="4463" width="2.875" style="6" customWidth="1"/>
    <col min="4464" max="4464" width="4.625" style="6" customWidth="1"/>
    <col min="4465" max="4475" width="2.875" style="6" customWidth="1"/>
    <col min="4476" max="4476" width="2.25" style="6" bestFit="1" customWidth="1"/>
    <col min="4477" max="4479" width="2.875" style="6" customWidth="1"/>
    <col min="4480" max="4480" width="2.25" style="6" bestFit="1" customWidth="1"/>
    <col min="4481" max="4481" width="8.375" style="6" bestFit="1" customWidth="1"/>
    <col min="4482" max="4482" width="7.875" style="6" customWidth="1"/>
    <col min="4483" max="4483" width="9.25" style="6" bestFit="1" customWidth="1"/>
    <col min="4484" max="4484" width="5.875" style="6" customWidth="1"/>
    <col min="4485" max="4608" width="11" style="6"/>
    <col min="4609" max="4609" width="10.375" style="6" customWidth="1"/>
    <col min="4610" max="4610" width="15.875" style="6" customWidth="1"/>
    <col min="4611" max="4611" width="32.25" style="6" bestFit="1" customWidth="1"/>
    <col min="4612" max="4612" width="5.375" style="6" bestFit="1" customWidth="1"/>
    <col min="4613" max="4616" width="2.875" style="6" customWidth="1"/>
    <col min="4617" max="4617" width="3.75" style="6" customWidth="1"/>
    <col min="4618" max="4618" width="3.625" style="6" customWidth="1"/>
    <col min="4619" max="4619" width="2.875" style="6" customWidth="1"/>
    <col min="4620" max="4620" width="4.625" style="6" customWidth="1"/>
    <col min="4621" max="4648" width="2.875" style="6" customWidth="1"/>
    <col min="4649" max="4649" width="4.125" style="6" customWidth="1"/>
    <col min="4650" max="4651" width="2.875" style="6" customWidth="1"/>
    <col min="4652" max="4652" width="4" style="6" customWidth="1"/>
    <col min="4653" max="4653" width="3.75" style="6" customWidth="1"/>
    <col min="4654" max="4655" width="2.875" style="6" customWidth="1"/>
    <col min="4656" max="4656" width="4" style="6" customWidth="1"/>
    <col min="4657" max="4699" width="2.875" style="6" customWidth="1"/>
    <col min="4700" max="4700" width="2.375" style="6" bestFit="1" customWidth="1"/>
    <col min="4701" max="4703" width="2.875" style="6" customWidth="1"/>
    <col min="4704" max="4704" width="2.25" style="6" bestFit="1" customWidth="1"/>
    <col min="4705" max="4707" width="2.875" style="6" customWidth="1"/>
    <col min="4708" max="4708" width="2.25" style="6" bestFit="1" customWidth="1"/>
    <col min="4709" max="4712" width="2.875" style="6" customWidth="1"/>
    <col min="4713" max="4713" width="2.375" style="6" bestFit="1" customWidth="1"/>
    <col min="4714" max="4715" width="2.875" style="6" customWidth="1"/>
    <col min="4716" max="4716" width="2.375" style="6" bestFit="1" customWidth="1"/>
    <col min="4717" max="4719" width="2.875" style="6" customWidth="1"/>
    <col min="4720" max="4720" width="4.625" style="6" customWidth="1"/>
    <col min="4721" max="4731" width="2.875" style="6" customWidth="1"/>
    <col min="4732" max="4732" width="2.25" style="6" bestFit="1" customWidth="1"/>
    <col min="4733" max="4735" width="2.875" style="6" customWidth="1"/>
    <col min="4736" max="4736" width="2.25" style="6" bestFit="1" customWidth="1"/>
    <col min="4737" max="4737" width="8.375" style="6" bestFit="1" customWidth="1"/>
    <col min="4738" max="4738" width="7.875" style="6" customWidth="1"/>
    <col min="4739" max="4739" width="9.25" style="6" bestFit="1" customWidth="1"/>
    <col min="4740" max="4740" width="5.875" style="6" customWidth="1"/>
    <col min="4741" max="4864" width="11" style="6"/>
    <col min="4865" max="4865" width="10.375" style="6" customWidth="1"/>
    <col min="4866" max="4866" width="15.875" style="6" customWidth="1"/>
    <col min="4867" max="4867" width="32.25" style="6" bestFit="1" customWidth="1"/>
    <col min="4868" max="4868" width="5.375" style="6" bestFit="1" customWidth="1"/>
    <col min="4869" max="4872" width="2.875" style="6" customWidth="1"/>
    <col min="4873" max="4873" width="3.75" style="6" customWidth="1"/>
    <col min="4874" max="4874" width="3.625" style="6" customWidth="1"/>
    <col min="4875" max="4875" width="2.875" style="6" customWidth="1"/>
    <col min="4876" max="4876" width="4.625" style="6" customWidth="1"/>
    <col min="4877" max="4904" width="2.875" style="6" customWidth="1"/>
    <col min="4905" max="4905" width="4.125" style="6" customWidth="1"/>
    <col min="4906" max="4907" width="2.875" style="6" customWidth="1"/>
    <col min="4908" max="4908" width="4" style="6" customWidth="1"/>
    <col min="4909" max="4909" width="3.75" style="6" customWidth="1"/>
    <col min="4910" max="4911" width="2.875" style="6" customWidth="1"/>
    <col min="4912" max="4912" width="4" style="6" customWidth="1"/>
    <col min="4913" max="4955" width="2.875" style="6" customWidth="1"/>
    <col min="4956" max="4956" width="2.375" style="6" bestFit="1" customWidth="1"/>
    <col min="4957" max="4959" width="2.875" style="6" customWidth="1"/>
    <col min="4960" max="4960" width="2.25" style="6" bestFit="1" customWidth="1"/>
    <col min="4961" max="4963" width="2.875" style="6" customWidth="1"/>
    <col min="4964" max="4964" width="2.25" style="6" bestFit="1" customWidth="1"/>
    <col min="4965" max="4968" width="2.875" style="6" customWidth="1"/>
    <col min="4969" max="4969" width="2.375" style="6" bestFit="1" customWidth="1"/>
    <col min="4970" max="4971" width="2.875" style="6" customWidth="1"/>
    <col min="4972" max="4972" width="2.375" style="6" bestFit="1" customWidth="1"/>
    <col min="4973" max="4975" width="2.875" style="6" customWidth="1"/>
    <col min="4976" max="4976" width="4.625" style="6" customWidth="1"/>
    <col min="4977" max="4987" width="2.875" style="6" customWidth="1"/>
    <col min="4988" max="4988" width="2.25" style="6" bestFit="1" customWidth="1"/>
    <col min="4989" max="4991" width="2.875" style="6" customWidth="1"/>
    <col min="4992" max="4992" width="2.25" style="6" bestFit="1" customWidth="1"/>
    <col min="4993" max="4993" width="8.375" style="6" bestFit="1" customWidth="1"/>
    <col min="4994" max="4994" width="7.875" style="6" customWidth="1"/>
    <col min="4995" max="4995" width="9.25" style="6" bestFit="1" customWidth="1"/>
    <col min="4996" max="4996" width="5.875" style="6" customWidth="1"/>
    <col min="4997" max="5120" width="11" style="6"/>
    <col min="5121" max="5121" width="10.375" style="6" customWidth="1"/>
    <col min="5122" max="5122" width="15.875" style="6" customWidth="1"/>
    <col min="5123" max="5123" width="32.25" style="6" bestFit="1" customWidth="1"/>
    <col min="5124" max="5124" width="5.375" style="6" bestFit="1" customWidth="1"/>
    <col min="5125" max="5128" width="2.875" style="6" customWidth="1"/>
    <col min="5129" max="5129" width="3.75" style="6" customWidth="1"/>
    <col min="5130" max="5130" width="3.625" style="6" customWidth="1"/>
    <col min="5131" max="5131" width="2.875" style="6" customWidth="1"/>
    <col min="5132" max="5132" width="4.625" style="6" customWidth="1"/>
    <col min="5133" max="5160" width="2.875" style="6" customWidth="1"/>
    <col min="5161" max="5161" width="4.125" style="6" customWidth="1"/>
    <col min="5162" max="5163" width="2.875" style="6" customWidth="1"/>
    <col min="5164" max="5164" width="4" style="6" customWidth="1"/>
    <col min="5165" max="5165" width="3.75" style="6" customWidth="1"/>
    <col min="5166" max="5167" width="2.875" style="6" customWidth="1"/>
    <col min="5168" max="5168" width="4" style="6" customWidth="1"/>
    <col min="5169" max="5211" width="2.875" style="6" customWidth="1"/>
    <col min="5212" max="5212" width="2.375" style="6" bestFit="1" customWidth="1"/>
    <col min="5213" max="5215" width="2.875" style="6" customWidth="1"/>
    <col min="5216" max="5216" width="2.25" style="6" bestFit="1" customWidth="1"/>
    <col min="5217" max="5219" width="2.875" style="6" customWidth="1"/>
    <col min="5220" max="5220" width="2.25" style="6" bestFit="1" customWidth="1"/>
    <col min="5221" max="5224" width="2.875" style="6" customWidth="1"/>
    <col min="5225" max="5225" width="2.375" style="6" bestFit="1" customWidth="1"/>
    <col min="5226" max="5227" width="2.875" style="6" customWidth="1"/>
    <col min="5228" max="5228" width="2.375" style="6" bestFit="1" customWidth="1"/>
    <col min="5229" max="5231" width="2.875" style="6" customWidth="1"/>
    <col min="5232" max="5232" width="4.625" style="6" customWidth="1"/>
    <col min="5233" max="5243" width="2.875" style="6" customWidth="1"/>
    <col min="5244" max="5244" width="2.25" style="6" bestFit="1" customWidth="1"/>
    <col min="5245" max="5247" width="2.875" style="6" customWidth="1"/>
    <col min="5248" max="5248" width="2.25" style="6" bestFit="1" customWidth="1"/>
    <col min="5249" max="5249" width="8.375" style="6" bestFit="1" customWidth="1"/>
    <col min="5250" max="5250" width="7.875" style="6" customWidth="1"/>
    <col min="5251" max="5251" width="9.25" style="6" bestFit="1" customWidth="1"/>
    <col min="5252" max="5252" width="5.875" style="6" customWidth="1"/>
    <col min="5253" max="5376" width="11" style="6"/>
    <col min="5377" max="5377" width="10.375" style="6" customWidth="1"/>
    <col min="5378" max="5378" width="15.875" style="6" customWidth="1"/>
    <col min="5379" max="5379" width="32.25" style="6" bestFit="1" customWidth="1"/>
    <col min="5380" max="5380" width="5.375" style="6" bestFit="1" customWidth="1"/>
    <col min="5381" max="5384" width="2.875" style="6" customWidth="1"/>
    <col min="5385" max="5385" width="3.75" style="6" customWidth="1"/>
    <col min="5386" max="5386" width="3.625" style="6" customWidth="1"/>
    <col min="5387" max="5387" width="2.875" style="6" customWidth="1"/>
    <col min="5388" max="5388" width="4.625" style="6" customWidth="1"/>
    <col min="5389" max="5416" width="2.875" style="6" customWidth="1"/>
    <col min="5417" max="5417" width="4.125" style="6" customWidth="1"/>
    <col min="5418" max="5419" width="2.875" style="6" customWidth="1"/>
    <col min="5420" max="5420" width="4" style="6" customWidth="1"/>
    <col min="5421" max="5421" width="3.75" style="6" customWidth="1"/>
    <col min="5422" max="5423" width="2.875" style="6" customWidth="1"/>
    <col min="5424" max="5424" width="4" style="6" customWidth="1"/>
    <col min="5425" max="5467" width="2.875" style="6" customWidth="1"/>
    <col min="5468" max="5468" width="2.375" style="6" bestFit="1" customWidth="1"/>
    <col min="5469" max="5471" width="2.875" style="6" customWidth="1"/>
    <col min="5472" max="5472" width="2.25" style="6" bestFit="1" customWidth="1"/>
    <col min="5473" max="5475" width="2.875" style="6" customWidth="1"/>
    <col min="5476" max="5476" width="2.25" style="6" bestFit="1" customWidth="1"/>
    <col min="5477" max="5480" width="2.875" style="6" customWidth="1"/>
    <col min="5481" max="5481" width="2.375" style="6" bestFit="1" customWidth="1"/>
    <col min="5482" max="5483" width="2.875" style="6" customWidth="1"/>
    <col min="5484" max="5484" width="2.375" style="6" bestFit="1" customWidth="1"/>
    <col min="5485" max="5487" width="2.875" style="6" customWidth="1"/>
    <col min="5488" max="5488" width="4.625" style="6" customWidth="1"/>
    <col min="5489" max="5499" width="2.875" style="6" customWidth="1"/>
    <col min="5500" max="5500" width="2.25" style="6" bestFit="1" customWidth="1"/>
    <col min="5501" max="5503" width="2.875" style="6" customWidth="1"/>
    <col min="5504" max="5504" width="2.25" style="6" bestFit="1" customWidth="1"/>
    <col min="5505" max="5505" width="8.375" style="6" bestFit="1" customWidth="1"/>
    <col min="5506" max="5506" width="7.875" style="6" customWidth="1"/>
    <col min="5507" max="5507" width="9.25" style="6" bestFit="1" customWidth="1"/>
    <col min="5508" max="5508" width="5.875" style="6" customWidth="1"/>
    <col min="5509" max="5632" width="11" style="6"/>
    <col min="5633" max="5633" width="10.375" style="6" customWidth="1"/>
    <col min="5634" max="5634" width="15.875" style="6" customWidth="1"/>
    <col min="5635" max="5635" width="32.25" style="6" bestFit="1" customWidth="1"/>
    <col min="5636" max="5636" width="5.375" style="6" bestFit="1" customWidth="1"/>
    <col min="5637" max="5640" width="2.875" style="6" customWidth="1"/>
    <col min="5641" max="5641" width="3.75" style="6" customWidth="1"/>
    <col min="5642" max="5642" width="3.625" style="6" customWidth="1"/>
    <col min="5643" max="5643" width="2.875" style="6" customWidth="1"/>
    <col min="5644" max="5644" width="4.625" style="6" customWidth="1"/>
    <col min="5645" max="5672" width="2.875" style="6" customWidth="1"/>
    <col min="5673" max="5673" width="4.125" style="6" customWidth="1"/>
    <col min="5674" max="5675" width="2.875" style="6" customWidth="1"/>
    <col min="5676" max="5676" width="4" style="6" customWidth="1"/>
    <col min="5677" max="5677" width="3.75" style="6" customWidth="1"/>
    <col min="5678" max="5679" width="2.875" style="6" customWidth="1"/>
    <col min="5680" max="5680" width="4" style="6" customWidth="1"/>
    <col min="5681" max="5723" width="2.875" style="6" customWidth="1"/>
    <col min="5724" max="5724" width="2.375" style="6" bestFit="1" customWidth="1"/>
    <col min="5725" max="5727" width="2.875" style="6" customWidth="1"/>
    <col min="5728" max="5728" width="2.25" style="6" bestFit="1" customWidth="1"/>
    <col min="5729" max="5731" width="2.875" style="6" customWidth="1"/>
    <col min="5732" max="5732" width="2.25" style="6" bestFit="1" customWidth="1"/>
    <col min="5733" max="5736" width="2.875" style="6" customWidth="1"/>
    <col min="5737" max="5737" width="2.375" style="6" bestFit="1" customWidth="1"/>
    <col min="5738" max="5739" width="2.875" style="6" customWidth="1"/>
    <col min="5740" max="5740" width="2.375" style="6" bestFit="1" customWidth="1"/>
    <col min="5741" max="5743" width="2.875" style="6" customWidth="1"/>
    <col min="5744" max="5744" width="4.625" style="6" customWidth="1"/>
    <col min="5745" max="5755" width="2.875" style="6" customWidth="1"/>
    <col min="5756" max="5756" width="2.25" style="6" bestFit="1" customWidth="1"/>
    <col min="5757" max="5759" width="2.875" style="6" customWidth="1"/>
    <col min="5760" max="5760" width="2.25" style="6" bestFit="1" customWidth="1"/>
    <col min="5761" max="5761" width="8.375" style="6" bestFit="1" customWidth="1"/>
    <col min="5762" max="5762" width="7.875" style="6" customWidth="1"/>
    <col min="5763" max="5763" width="9.25" style="6" bestFit="1" customWidth="1"/>
    <col min="5764" max="5764" width="5.875" style="6" customWidth="1"/>
    <col min="5765" max="5888" width="11" style="6"/>
    <col min="5889" max="5889" width="10.375" style="6" customWidth="1"/>
    <col min="5890" max="5890" width="15.875" style="6" customWidth="1"/>
    <col min="5891" max="5891" width="32.25" style="6" bestFit="1" customWidth="1"/>
    <col min="5892" max="5892" width="5.375" style="6" bestFit="1" customWidth="1"/>
    <col min="5893" max="5896" width="2.875" style="6" customWidth="1"/>
    <col min="5897" max="5897" width="3.75" style="6" customWidth="1"/>
    <col min="5898" max="5898" width="3.625" style="6" customWidth="1"/>
    <col min="5899" max="5899" width="2.875" style="6" customWidth="1"/>
    <col min="5900" max="5900" width="4.625" style="6" customWidth="1"/>
    <col min="5901" max="5928" width="2.875" style="6" customWidth="1"/>
    <col min="5929" max="5929" width="4.125" style="6" customWidth="1"/>
    <col min="5930" max="5931" width="2.875" style="6" customWidth="1"/>
    <col min="5932" max="5932" width="4" style="6" customWidth="1"/>
    <col min="5933" max="5933" width="3.75" style="6" customWidth="1"/>
    <col min="5934" max="5935" width="2.875" style="6" customWidth="1"/>
    <col min="5936" max="5936" width="4" style="6" customWidth="1"/>
    <col min="5937" max="5979" width="2.875" style="6" customWidth="1"/>
    <col min="5980" max="5980" width="2.375" style="6" bestFit="1" customWidth="1"/>
    <col min="5981" max="5983" width="2.875" style="6" customWidth="1"/>
    <col min="5984" max="5984" width="2.25" style="6" bestFit="1" customWidth="1"/>
    <col min="5985" max="5987" width="2.875" style="6" customWidth="1"/>
    <col min="5988" max="5988" width="2.25" style="6" bestFit="1" customWidth="1"/>
    <col min="5989" max="5992" width="2.875" style="6" customWidth="1"/>
    <col min="5993" max="5993" width="2.375" style="6" bestFit="1" customWidth="1"/>
    <col min="5994" max="5995" width="2.875" style="6" customWidth="1"/>
    <col min="5996" max="5996" width="2.375" style="6" bestFit="1" customWidth="1"/>
    <col min="5997" max="5999" width="2.875" style="6" customWidth="1"/>
    <col min="6000" max="6000" width="4.625" style="6" customWidth="1"/>
    <col min="6001" max="6011" width="2.875" style="6" customWidth="1"/>
    <col min="6012" max="6012" width="2.25" style="6" bestFit="1" customWidth="1"/>
    <col min="6013" max="6015" width="2.875" style="6" customWidth="1"/>
    <col min="6016" max="6016" width="2.25" style="6" bestFit="1" customWidth="1"/>
    <col min="6017" max="6017" width="8.375" style="6" bestFit="1" customWidth="1"/>
    <col min="6018" max="6018" width="7.875" style="6" customWidth="1"/>
    <col min="6019" max="6019" width="9.25" style="6" bestFit="1" customWidth="1"/>
    <col min="6020" max="6020" width="5.875" style="6" customWidth="1"/>
    <col min="6021" max="6144" width="11" style="6"/>
    <col min="6145" max="6145" width="10.375" style="6" customWidth="1"/>
    <col min="6146" max="6146" width="15.875" style="6" customWidth="1"/>
    <col min="6147" max="6147" width="32.25" style="6" bestFit="1" customWidth="1"/>
    <col min="6148" max="6148" width="5.375" style="6" bestFit="1" customWidth="1"/>
    <col min="6149" max="6152" width="2.875" style="6" customWidth="1"/>
    <col min="6153" max="6153" width="3.75" style="6" customWidth="1"/>
    <col min="6154" max="6154" width="3.625" style="6" customWidth="1"/>
    <col min="6155" max="6155" width="2.875" style="6" customWidth="1"/>
    <col min="6156" max="6156" width="4.625" style="6" customWidth="1"/>
    <col min="6157" max="6184" width="2.875" style="6" customWidth="1"/>
    <col min="6185" max="6185" width="4.125" style="6" customWidth="1"/>
    <col min="6186" max="6187" width="2.875" style="6" customWidth="1"/>
    <col min="6188" max="6188" width="4" style="6" customWidth="1"/>
    <col min="6189" max="6189" width="3.75" style="6" customWidth="1"/>
    <col min="6190" max="6191" width="2.875" style="6" customWidth="1"/>
    <col min="6192" max="6192" width="4" style="6" customWidth="1"/>
    <col min="6193" max="6235" width="2.875" style="6" customWidth="1"/>
    <col min="6236" max="6236" width="2.375" style="6" bestFit="1" customWidth="1"/>
    <col min="6237" max="6239" width="2.875" style="6" customWidth="1"/>
    <col min="6240" max="6240" width="2.25" style="6" bestFit="1" customWidth="1"/>
    <col min="6241" max="6243" width="2.875" style="6" customWidth="1"/>
    <col min="6244" max="6244" width="2.25" style="6" bestFit="1" customWidth="1"/>
    <col min="6245" max="6248" width="2.875" style="6" customWidth="1"/>
    <col min="6249" max="6249" width="2.375" style="6" bestFit="1" customWidth="1"/>
    <col min="6250" max="6251" width="2.875" style="6" customWidth="1"/>
    <col min="6252" max="6252" width="2.375" style="6" bestFit="1" customWidth="1"/>
    <col min="6253" max="6255" width="2.875" style="6" customWidth="1"/>
    <col min="6256" max="6256" width="4.625" style="6" customWidth="1"/>
    <col min="6257" max="6267" width="2.875" style="6" customWidth="1"/>
    <col min="6268" max="6268" width="2.25" style="6" bestFit="1" customWidth="1"/>
    <col min="6269" max="6271" width="2.875" style="6" customWidth="1"/>
    <col min="6272" max="6272" width="2.25" style="6" bestFit="1" customWidth="1"/>
    <col min="6273" max="6273" width="8.375" style="6" bestFit="1" customWidth="1"/>
    <col min="6274" max="6274" width="7.875" style="6" customWidth="1"/>
    <col min="6275" max="6275" width="9.25" style="6" bestFit="1" customWidth="1"/>
    <col min="6276" max="6276" width="5.875" style="6" customWidth="1"/>
    <col min="6277" max="6400" width="11" style="6"/>
    <col min="6401" max="6401" width="10.375" style="6" customWidth="1"/>
    <col min="6402" max="6402" width="15.875" style="6" customWidth="1"/>
    <col min="6403" max="6403" width="32.25" style="6" bestFit="1" customWidth="1"/>
    <col min="6404" max="6404" width="5.375" style="6" bestFit="1" customWidth="1"/>
    <col min="6405" max="6408" width="2.875" style="6" customWidth="1"/>
    <col min="6409" max="6409" width="3.75" style="6" customWidth="1"/>
    <col min="6410" max="6410" width="3.625" style="6" customWidth="1"/>
    <col min="6411" max="6411" width="2.875" style="6" customWidth="1"/>
    <col min="6412" max="6412" width="4.625" style="6" customWidth="1"/>
    <col min="6413" max="6440" width="2.875" style="6" customWidth="1"/>
    <col min="6441" max="6441" width="4.125" style="6" customWidth="1"/>
    <col min="6442" max="6443" width="2.875" style="6" customWidth="1"/>
    <col min="6444" max="6444" width="4" style="6" customWidth="1"/>
    <col min="6445" max="6445" width="3.75" style="6" customWidth="1"/>
    <col min="6446" max="6447" width="2.875" style="6" customWidth="1"/>
    <col min="6448" max="6448" width="4" style="6" customWidth="1"/>
    <col min="6449" max="6491" width="2.875" style="6" customWidth="1"/>
    <col min="6492" max="6492" width="2.375" style="6" bestFit="1" customWidth="1"/>
    <col min="6493" max="6495" width="2.875" style="6" customWidth="1"/>
    <col min="6496" max="6496" width="2.25" style="6" bestFit="1" customWidth="1"/>
    <col min="6497" max="6499" width="2.875" style="6" customWidth="1"/>
    <col min="6500" max="6500" width="2.25" style="6" bestFit="1" customWidth="1"/>
    <col min="6501" max="6504" width="2.875" style="6" customWidth="1"/>
    <col min="6505" max="6505" width="2.375" style="6" bestFit="1" customWidth="1"/>
    <col min="6506" max="6507" width="2.875" style="6" customWidth="1"/>
    <col min="6508" max="6508" width="2.375" style="6" bestFit="1" customWidth="1"/>
    <col min="6509" max="6511" width="2.875" style="6" customWidth="1"/>
    <col min="6512" max="6512" width="4.625" style="6" customWidth="1"/>
    <col min="6513" max="6523" width="2.875" style="6" customWidth="1"/>
    <col min="6524" max="6524" width="2.25" style="6" bestFit="1" customWidth="1"/>
    <col min="6525" max="6527" width="2.875" style="6" customWidth="1"/>
    <col min="6528" max="6528" width="2.25" style="6" bestFit="1" customWidth="1"/>
    <col min="6529" max="6529" width="8.375" style="6" bestFit="1" customWidth="1"/>
    <col min="6530" max="6530" width="7.875" style="6" customWidth="1"/>
    <col min="6531" max="6531" width="9.25" style="6" bestFit="1" customWidth="1"/>
    <col min="6532" max="6532" width="5.875" style="6" customWidth="1"/>
    <col min="6533" max="6656" width="11" style="6"/>
    <col min="6657" max="6657" width="10.375" style="6" customWidth="1"/>
    <col min="6658" max="6658" width="15.875" style="6" customWidth="1"/>
    <col min="6659" max="6659" width="32.25" style="6" bestFit="1" customWidth="1"/>
    <col min="6660" max="6660" width="5.375" style="6" bestFit="1" customWidth="1"/>
    <col min="6661" max="6664" width="2.875" style="6" customWidth="1"/>
    <col min="6665" max="6665" width="3.75" style="6" customWidth="1"/>
    <col min="6666" max="6666" width="3.625" style="6" customWidth="1"/>
    <col min="6667" max="6667" width="2.875" style="6" customWidth="1"/>
    <col min="6668" max="6668" width="4.625" style="6" customWidth="1"/>
    <col min="6669" max="6696" width="2.875" style="6" customWidth="1"/>
    <col min="6697" max="6697" width="4.125" style="6" customWidth="1"/>
    <col min="6698" max="6699" width="2.875" style="6" customWidth="1"/>
    <col min="6700" max="6700" width="4" style="6" customWidth="1"/>
    <col min="6701" max="6701" width="3.75" style="6" customWidth="1"/>
    <col min="6702" max="6703" width="2.875" style="6" customWidth="1"/>
    <col min="6704" max="6704" width="4" style="6" customWidth="1"/>
    <col min="6705" max="6747" width="2.875" style="6" customWidth="1"/>
    <col min="6748" max="6748" width="2.375" style="6" bestFit="1" customWidth="1"/>
    <col min="6749" max="6751" width="2.875" style="6" customWidth="1"/>
    <col min="6752" max="6752" width="2.25" style="6" bestFit="1" customWidth="1"/>
    <col min="6753" max="6755" width="2.875" style="6" customWidth="1"/>
    <col min="6756" max="6756" width="2.25" style="6" bestFit="1" customWidth="1"/>
    <col min="6757" max="6760" width="2.875" style="6" customWidth="1"/>
    <col min="6761" max="6761" width="2.375" style="6" bestFit="1" customWidth="1"/>
    <col min="6762" max="6763" width="2.875" style="6" customWidth="1"/>
    <col min="6764" max="6764" width="2.375" style="6" bestFit="1" customWidth="1"/>
    <col min="6765" max="6767" width="2.875" style="6" customWidth="1"/>
    <col min="6768" max="6768" width="4.625" style="6" customWidth="1"/>
    <col min="6769" max="6779" width="2.875" style="6" customWidth="1"/>
    <col min="6780" max="6780" width="2.25" style="6" bestFit="1" customWidth="1"/>
    <col min="6781" max="6783" width="2.875" style="6" customWidth="1"/>
    <col min="6784" max="6784" width="2.25" style="6" bestFit="1" customWidth="1"/>
    <col min="6785" max="6785" width="8.375" style="6" bestFit="1" customWidth="1"/>
    <col min="6786" max="6786" width="7.875" style="6" customWidth="1"/>
    <col min="6787" max="6787" width="9.25" style="6" bestFit="1" customWidth="1"/>
    <col min="6788" max="6788" width="5.875" style="6" customWidth="1"/>
    <col min="6789" max="6912" width="11" style="6"/>
    <col min="6913" max="6913" width="10.375" style="6" customWidth="1"/>
    <col min="6914" max="6914" width="15.875" style="6" customWidth="1"/>
    <col min="6915" max="6915" width="32.25" style="6" bestFit="1" customWidth="1"/>
    <col min="6916" max="6916" width="5.375" style="6" bestFit="1" customWidth="1"/>
    <col min="6917" max="6920" width="2.875" style="6" customWidth="1"/>
    <col min="6921" max="6921" width="3.75" style="6" customWidth="1"/>
    <col min="6922" max="6922" width="3.625" style="6" customWidth="1"/>
    <col min="6923" max="6923" width="2.875" style="6" customWidth="1"/>
    <col min="6924" max="6924" width="4.625" style="6" customWidth="1"/>
    <col min="6925" max="6952" width="2.875" style="6" customWidth="1"/>
    <col min="6953" max="6953" width="4.125" style="6" customWidth="1"/>
    <col min="6954" max="6955" width="2.875" style="6" customWidth="1"/>
    <col min="6956" max="6956" width="4" style="6" customWidth="1"/>
    <col min="6957" max="6957" width="3.75" style="6" customWidth="1"/>
    <col min="6958" max="6959" width="2.875" style="6" customWidth="1"/>
    <col min="6960" max="6960" width="4" style="6" customWidth="1"/>
    <col min="6961" max="7003" width="2.875" style="6" customWidth="1"/>
    <col min="7004" max="7004" width="2.375" style="6" bestFit="1" customWidth="1"/>
    <col min="7005" max="7007" width="2.875" style="6" customWidth="1"/>
    <col min="7008" max="7008" width="2.25" style="6" bestFit="1" customWidth="1"/>
    <col min="7009" max="7011" width="2.875" style="6" customWidth="1"/>
    <col min="7012" max="7012" width="2.25" style="6" bestFit="1" customWidth="1"/>
    <col min="7013" max="7016" width="2.875" style="6" customWidth="1"/>
    <col min="7017" max="7017" width="2.375" style="6" bestFit="1" customWidth="1"/>
    <col min="7018" max="7019" width="2.875" style="6" customWidth="1"/>
    <col min="7020" max="7020" width="2.375" style="6" bestFit="1" customWidth="1"/>
    <col min="7021" max="7023" width="2.875" style="6" customWidth="1"/>
    <col min="7024" max="7024" width="4.625" style="6" customWidth="1"/>
    <col min="7025" max="7035" width="2.875" style="6" customWidth="1"/>
    <col min="7036" max="7036" width="2.25" style="6" bestFit="1" customWidth="1"/>
    <col min="7037" max="7039" width="2.875" style="6" customWidth="1"/>
    <col min="7040" max="7040" width="2.25" style="6" bestFit="1" customWidth="1"/>
    <col min="7041" max="7041" width="8.375" style="6" bestFit="1" customWidth="1"/>
    <col min="7042" max="7042" width="7.875" style="6" customWidth="1"/>
    <col min="7043" max="7043" width="9.25" style="6" bestFit="1" customWidth="1"/>
    <col min="7044" max="7044" width="5.875" style="6" customWidth="1"/>
    <col min="7045" max="7168" width="11" style="6"/>
    <col min="7169" max="7169" width="10.375" style="6" customWidth="1"/>
    <col min="7170" max="7170" width="15.875" style="6" customWidth="1"/>
    <col min="7171" max="7171" width="32.25" style="6" bestFit="1" customWidth="1"/>
    <col min="7172" max="7172" width="5.375" style="6" bestFit="1" customWidth="1"/>
    <col min="7173" max="7176" width="2.875" style="6" customWidth="1"/>
    <col min="7177" max="7177" width="3.75" style="6" customWidth="1"/>
    <col min="7178" max="7178" width="3.625" style="6" customWidth="1"/>
    <col min="7179" max="7179" width="2.875" style="6" customWidth="1"/>
    <col min="7180" max="7180" width="4.625" style="6" customWidth="1"/>
    <col min="7181" max="7208" width="2.875" style="6" customWidth="1"/>
    <col min="7209" max="7209" width="4.125" style="6" customWidth="1"/>
    <col min="7210" max="7211" width="2.875" style="6" customWidth="1"/>
    <col min="7212" max="7212" width="4" style="6" customWidth="1"/>
    <col min="7213" max="7213" width="3.75" style="6" customWidth="1"/>
    <col min="7214" max="7215" width="2.875" style="6" customWidth="1"/>
    <col min="7216" max="7216" width="4" style="6" customWidth="1"/>
    <col min="7217" max="7259" width="2.875" style="6" customWidth="1"/>
    <col min="7260" max="7260" width="2.375" style="6" bestFit="1" customWidth="1"/>
    <col min="7261" max="7263" width="2.875" style="6" customWidth="1"/>
    <col min="7264" max="7264" width="2.25" style="6" bestFit="1" customWidth="1"/>
    <col min="7265" max="7267" width="2.875" style="6" customWidth="1"/>
    <col min="7268" max="7268" width="2.25" style="6" bestFit="1" customWidth="1"/>
    <col min="7269" max="7272" width="2.875" style="6" customWidth="1"/>
    <col min="7273" max="7273" width="2.375" style="6" bestFit="1" customWidth="1"/>
    <col min="7274" max="7275" width="2.875" style="6" customWidth="1"/>
    <col min="7276" max="7276" width="2.375" style="6" bestFit="1" customWidth="1"/>
    <col min="7277" max="7279" width="2.875" style="6" customWidth="1"/>
    <col min="7280" max="7280" width="4.625" style="6" customWidth="1"/>
    <col min="7281" max="7291" width="2.875" style="6" customWidth="1"/>
    <col min="7292" max="7292" width="2.25" style="6" bestFit="1" customWidth="1"/>
    <col min="7293" max="7295" width="2.875" style="6" customWidth="1"/>
    <col min="7296" max="7296" width="2.25" style="6" bestFit="1" customWidth="1"/>
    <col min="7297" max="7297" width="8.375" style="6" bestFit="1" customWidth="1"/>
    <col min="7298" max="7298" width="7.875" style="6" customWidth="1"/>
    <col min="7299" max="7299" width="9.25" style="6" bestFit="1" customWidth="1"/>
    <col min="7300" max="7300" width="5.875" style="6" customWidth="1"/>
    <col min="7301" max="7424" width="11" style="6"/>
    <col min="7425" max="7425" width="10.375" style="6" customWidth="1"/>
    <col min="7426" max="7426" width="15.875" style="6" customWidth="1"/>
    <col min="7427" max="7427" width="32.25" style="6" bestFit="1" customWidth="1"/>
    <col min="7428" max="7428" width="5.375" style="6" bestFit="1" customWidth="1"/>
    <col min="7429" max="7432" width="2.875" style="6" customWidth="1"/>
    <col min="7433" max="7433" width="3.75" style="6" customWidth="1"/>
    <col min="7434" max="7434" width="3.625" style="6" customWidth="1"/>
    <col min="7435" max="7435" width="2.875" style="6" customWidth="1"/>
    <col min="7436" max="7436" width="4.625" style="6" customWidth="1"/>
    <col min="7437" max="7464" width="2.875" style="6" customWidth="1"/>
    <col min="7465" max="7465" width="4.125" style="6" customWidth="1"/>
    <col min="7466" max="7467" width="2.875" style="6" customWidth="1"/>
    <col min="7468" max="7468" width="4" style="6" customWidth="1"/>
    <col min="7469" max="7469" width="3.75" style="6" customWidth="1"/>
    <col min="7470" max="7471" width="2.875" style="6" customWidth="1"/>
    <col min="7472" max="7472" width="4" style="6" customWidth="1"/>
    <col min="7473" max="7515" width="2.875" style="6" customWidth="1"/>
    <col min="7516" max="7516" width="2.375" style="6" bestFit="1" customWidth="1"/>
    <col min="7517" max="7519" width="2.875" style="6" customWidth="1"/>
    <col min="7520" max="7520" width="2.25" style="6" bestFit="1" customWidth="1"/>
    <col min="7521" max="7523" width="2.875" style="6" customWidth="1"/>
    <col min="7524" max="7524" width="2.25" style="6" bestFit="1" customWidth="1"/>
    <col min="7525" max="7528" width="2.875" style="6" customWidth="1"/>
    <col min="7529" max="7529" width="2.375" style="6" bestFit="1" customWidth="1"/>
    <col min="7530" max="7531" width="2.875" style="6" customWidth="1"/>
    <col min="7532" max="7532" width="2.375" style="6" bestFit="1" customWidth="1"/>
    <col min="7533" max="7535" width="2.875" style="6" customWidth="1"/>
    <col min="7536" max="7536" width="4.625" style="6" customWidth="1"/>
    <col min="7537" max="7547" width="2.875" style="6" customWidth="1"/>
    <col min="7548" max="7548" width="2.25" style="6" bestFit="1" customWidth="1"/>
    <col min="7549" max="7551" width="2.875" style="6" customWidth="1"/>
    <col min="7552" max="7552" width="2.25" style="6" bestFit="1" customWidth="1"/>
    <col min="7553" max="7553" width="8.375" style="6" bestFit="1" customWidth="1"/>
    <col min="7554" max="7554" width="7.875" style="6" customWidth="1"/>
    <col min="7555" max="7555" width="9.25" style="6" bestFit="1" customWidth="1"/>
    <col min="7556" max="7556" width="5.875" style="6" customWidth="1"/>
    <col min="7557" max="7680" width="11" style="6"/>
    <col min="7681" max="7681" width="10.375" style="6" customWidth="1"/>
    <col min="7682" max="7682" width="15.875" style="6" customWidth="1"/>
    <col min="7683" max="7683" width="32.25" style="6" bestFit="1" customWidth="1"/>
    <col min="7684" max="7684" width="5.375" style="6" bestFit="1" customWidth="1"/>
    <col min="7685" max="7688" width="2.875" style="6" customWidth="1"/>
    <col min="7689" max="7689" width="3.75" style="6" customWidth="1"/>
    <col min="7690" max="7690" width="3.625" style="6" customWidth="1"/>
    <col min="7691" max="7691" width="2.875" style="6" customWidth="1"/>
    <col min="7692" max="7692" width="4.625" style="6" customWidth="1"/>
    <col min="7693" max="7720" width="2.875" style="6" customWidth="1"/>
    <col min="7721" max="7721" width="4.125" style="6" customWidth="1"/>
    <col min="7722" max="7723" width="2.875" style="6" customWidth="1"/>
    <col min="7724" max="7724" width="4" style="6" customWidth="1"/>
    <col min="7725" max="7725" width="3.75" style="6" customWidth="1"/>
    <col min="7726" max="7727" width="2.875" style="6" customWidth="1"/>
    <col min="7728" max="7728" width="4" style="6" customWidth="1"/>
    <col min="7729" max="7771" width="2.875" style="6" customWidth="1"/>
    <col min="7772" max="7772" width="2.375" style="6" bestFit="1" customWidth="1"/>
    <col min="7773" max="7775" width="2.875" style="6" customWidth="1"/>
    <col min="7776" max="7776" width="2.25" style="6" bestFit="1" customWidth="1"/>
    <col min="7777" max="7779" width="2.875" style="6" customWidth="1"/>
    <col min="7780" max="7780" width="2.25" style="6" bestFit="1" customWidth="1"/>
    <col min="7781" max="7784" width="2.875" style="6" customWidth="1"/>
    <col min="7785" max="7785" width="2.375" style="6" bestFit="1" customWidth="1"/>
    <col min="7786" max="7787" width="2.875" style="6" customWidth="1"/>
    <col min="7788" max="7788" width="2.375" style="6" bestFit="1" customWidth="1"/>
    <col min="7789" max="7791" width="2.875" style="6" customWidth="1"/>
    <col min="7792" max="7792" width="4.625" style="6" customWidth="1"/>
    <col min="7793" max="7803" width="2.875" style="6" customWidth="1"/>
    <col min="7804" max="7804" width="2.25" style="6" bestFit="1" customWidth="1"/>
    <col min="7805" max="7807" width="2.875" style="6" customWidth="1"/>
    <col min="7808" max="7808" width="2.25" style="6" bestFit="1" customWidth="1"/>
    <col min="7809" max="7809" width="8.375" style="6" bestFit="1" customWidth="1"/>
    <col min="7810" max="7810" width="7.875" style="6" customWidth="1"/>
    <col min="7811" max="7811" width="9.25" style="6" bestFit="1" customWidth="1"/>
    <col min="7812" max="7812" width="5.875" style="6" customWidth="1"/>
    <col min="7813" max="7936" width="11" style="6"/>
    <col min="7937" max="7937" width="10.375" style="6" customWidth="1"/>
    <col min="7938" max="7938" width="15.875" style="6" customWidth="1"/>
    <col min="7939" max="7939" width="32.25" style="6" bestFit="1" customWidth="1"/>
    <col min="7940" max="7940" width="5.375" style="6" bestFit="1" customWidth="1"/>
    <col min="7941" max="7944" width="2.875" style="6" customWidth="1"/>
    <col min="7945" max="7945" width="3.75" style="6" customWidth="1"/>
    <col min="7946" max="7946" width="3.625" style="6" customWidth="1"/>
    <col min="7947" max="7947" width="2.875" style="6" customWidth="1"/>
    <col min="7948" max="7948" width="4.625" style="6" customWidth="1"/>
    <col min="7949" max="7976" width="2.875" style="6" customWidth="1"/>
    <col min="7977" max="7977" width="4.125" style="6" customWidth="1"/>
    <col min="7978" max="7979" width="2.875" style="6" customWidth="1"/>
    <col min="7980" max="7980" width="4" style="6" customWidth="1"/>
    <col min="7981" max="7981" width="3.75" style="6" customWidth="1"/>
    <col min="7982" max="7983" width="2.875" style="6" customWidth="1"/>
    <col min="7984" max="7984" width="4" style="6" customWidth="1"/>
    <col min="7985" max="8027" width="2.875" style="6" customWidth="1"/>
    <col min="8028" max="8028" width="2.375" style="6" bestFit="1" customWidth="1"/>
    <col min="8029" max="8031" width="2.875" style="6" customWidth="1"/>
    <col min="8032" max="8032" width="2.25" style="6" bestFit="1" customWidth="1"/>
    <col min="8033" max="8035" width="2.875" style="6" customWidth="1"/>
    <col min="8036" max="8036" width="2.25" style="6" bestFit="1" customWidth="1"/>
    <col min="8037" max="8040" width="2.875" style="6" customWidth="1"/>
    <col min="8041" max="8041" width="2.375" style="6" bestFit="1" customWidth="1"/>
    <col min="8042" max="8043" width="2.875" style="6" customWidth="1"/>
    <col min="8044" max="8044" width="2.375" style="6" bestFit="1" customWidth="1"/>
    <col min="8045" max="8047" width="2.875" style="6" customWidth="1"/>
    <col min="8048" max="8048" width="4.625" style="6" customWidth="1"/>
    <col min="8049" max="8059" width="2.875" style="6" customWidth="1"/>
    <col min="8060" max="8060" width="2.25" style="6" bestFit="1" customWidth="1"/>
    <col min="8061" max="8063" width="2.875" style="6" customWidth="1"/>
    <col min="8064" max="8064" width="2.25" style="6" bestFit="1" customWidth="1"/>
    <col min="8065" max="8065" width="8.375" style="6" bestFit="1" customWidth="1"/>
    <col min="8066" max="8066" width="7.875" style="6" customWidth="1"/>
    <col min="8067" max="8067" width="9.25" style="6" bestFit="1" customWidth="1"/>
    <col min="8068" max="8068" width="5.875" style="6" customWidth="1"/>
    <col min="8069" max="8192" width="11" style="6"/>
    <col min="8193" max="8193" width="10.375" style="6" customWidth="1"/>
    <col min="8194" max="8194" width="15.875" style="6" customWidth="1"/>
    <col min="8195" max="8195" width="32.25" style="6" bestFit="1" customWidth="1"/>
    <col min="8196" max="8196" width="5.375" style="6" bestFit="1" customWidth="1"/>
    <col min="8197" max="8200" width="2.875" style="6" customWidth="1"/>
    <col min="8201" max="8201" width="3.75" style="6" customWidth="1"/>
    <col min="8202" max="8202" width="3.625" style="6" customWidth="1"/>
    <col min="8203" max="8203" width="2.875" style="6" customWidth="1"/>
    <col min="8204" max="8204" width="4.625" style="6" customWidth="1"/>
    <col min="8205" max="8232" width="2.875" style="6" customWidth="1"/>
    <col min="8233" max="8233" width="4.125" style="6" customWidth="1"/>
    <col min="8234" max="8235" width="2.875" style="6" customWidth="1"/>
    <col min="8236" max="8236" width="4" style="6" customWidth="1"/>
    <col min="8237" max="8237" width="3.75" style="6" customWidth="1"/>
    <col min="8238" max="8239" width="2.875" style="6" customWidth="1"/>
    <col min="8240" max="8240" width="4" style="6" customWidth="1"/>
    <col min="8241" max="8283" width="2.875" style="6" customWidth="1"/>
    <col min="8284" max="8284" width="2.375" style="6" bestFit="1" customWidth="1"/>
    <col min="8285" max="8287" width="2.875" style="6" customWidth="1"/>
    <col min="8288" max="8288" width="2.25" style="6" bestFit="1" customWidth="1"/>
    <col min="8289" max="8291" width="2.875" style="6" customWidth="1"/>
    <col min="8292" max="8292" width="2.25" style="6" bestFit="1" customWidth="1"/>
    <col min="8293" max="8296" width="2.875" style="6" customWidth="1"/>
    <col min="8297" max="8297" width="2.375" style="6" bestFit="1" customWidth="1"/>
    <col min="8298" max="8299" width="2.875" style="6" customWidth="1"/>
    <col min="8300" max="8300" width="2.375" style="6" bestFit="1" customWidth="1"/>
    <col min="8301" max="8303" width="2.875" style="6" customWidth="1"/>
    <col min="8304" max="8304" width="4.625" style="6" customWidth="1"/>
    <col min="8305" max="8315" width="2.875" style="6" customWidth="1"/>
    <col min="8316" max="8316" width="2.25" style="6" bestFit="1" customWidth="1"/>
    <col min="8317" max="8319" width="2.875" style="6" customWidth="1"/>
    <col min="8320" max="8320" width="2.25" style="6" bestFit="1" customWidth="1"/>
    <col min="8321" max="8321" width="8.375" style="6" bestFit="1" customWidth="1"/>
    <col min="8322" max="8322" width="7.875" style="6" customWidth="1"/>
    <col min="8323" max="8323" width="9.25" style="6" bestFit="1" customWidth="1"/>
    <col min="8324" max="8324" width="5.875" style="6" customWidth="1"/>
    <col min="8325" max="8448" width="11" style="6"/>
    <col min="8449" max="8449" width="10.375" style="6" customWidth="1"/>
    <col min="8450" max="8450" width="15.875" style="6" customWidth="1"/>
    <col min="8451" max="8451" width="32.25" style="6" bestFit="1" customWidth="1"/>
    <col min="8452" max="8452" width="5.375" style="6" bestFit="1" customWidth="1"/>
    <col min="8453" max="8456" width="2.875" style="6" customWidth="1"/>
    <col min="8457" max="8457" width="3.75" style="6" customWidth="1"/>
    <col min="8458" max="8458" width="3.625" style="6" customWidth="1"/>
    <col min="8459" max="8459" width="2.875" style="6" customWidth="1"/>
    <col min="8460" max="8460" width="4.625" style="6" customWidth="1"/>
    <col min="8461" max="8488" width="2.875" style="6" customWidth="1"/>
    <col min="8489" max="8489" width="4.125" style="6" customWidth="1"/>
    <col min="8490" max="8491" width="2.875" style="6" customWidth="1"/>
    <col min="8492" max="8492" width="4" style="6" customWidth="1"/>
    <col min="8493" max="8493" width="3.75" style="6" customWidth="1"/>
    <col min="8494" max="8495" width="2.875" style="6" customWidth="1"/>
    <col min="8496" max="8496" width="4" style="6" customWidth="1"/>
    <col min="8497" max="8539" width="2.875" style="6" customWidth="1"/>
    <col min="8540" max="8540" width="2.375" style="6" bestFit="1" customWidth="1"/>
    <col min="8541" max="8543" width="2.875" style="6" customWidth="1"/>
    <col min="8544" max="8544" width="2.25" style="6" bestFit="1" customWidth="1"/>
    <col min="8545" max="8547" width="2.875" style="6" customWidth="1"/>
    <col min="8548" max="8548" width="2.25" style="6" bestFit="1" customWidth="1"/>
    <col min="8549" max="8552" width="2.875" style="6" customWidth="1"/>
    <col min="8553" max="8553" width="2.375" style="6" bestFit="1" customWidth="1"/>
    <col min="8554" max="8555" width="2.875" style="6" customWidth="1"/>
    <col min="8556" max="8556" width="2.375" style="6" bestFit="1" customWidth="1"/>
    <col min="8557" max="8559" width="2.875" style="6" customWidth="1"/>
    <col min="8560" max="8560" width="4.625" style="6" customWidth="1"/>
    <col min="8561" max="8571" width="2.875" style="6" customWidth="1"/>
    <col min="8572" max="8572" width="2.25" style="6" bestFit="1" customWidth="1"/>
    <col min="8573" max="8575" width="2.875" style="6" customWidth="1"/>
    <col min="8576" max="8576" width="2.25" style="6" bestFit="1" customWidth="1"/>
    <col min="8577" max="8577" width="8.375" style="6" bestFit="1" customWidth="1"/>
    <col min="8578" max="8578" width="7.875" style="6" customWidth="1"/>
    <col min="8579" max="8579" width="9.25" style="6" bestFit="1" customWidth="1"/>
    <col min="8580" max="8580" width="5.875" style="6" customWidth="1"/>
    <col min="8581" max="8704" width="11" style="6"/>
    <col min="8705" max="8705" width="10.375" style="6" customWidth="1"/>
    <col min="8706" max="8706" width="15.875" style="6" customWidth="1"/>
    <col min="8707" max="8707" width="32.25" style="6" bestFit="1" customWidth="1"/>
    <col min="8708" max="8708" width="5.375" style="6" bestFit="1" customWidth="1"/>
    <col min="8709" max="8712" width="2.875" style="6" customWidth="1"/>
    <col min="8713" max="8713" width="3.75" style="6" customWidth="1"/>
    <col min="8714" max="8714" width="3.625" style="6" customWidth="1"/>
    <col min="8715" max="8715" width="2.875" style="6" customWidth="1"/>
    <col min="8716" max="8716" width="4.625" style="6" customWidth="1"/>
    <col min="8717" max="8744" width="2.875" style="6" customWidth="1"/>
    <col min="8745" max="8745" width="4.125" style="6" customWidth="1"/>
    <col min="8746" max="8747" width="2.875" style="6" customWidth="1"/>
    <col min="8748" max="8748" width="4" style="6" customWidth="1"/>
    <col min="8749" max="8749" width="3.75" style="6" customWidth="1"/>
    <col min="8750" max="8751" width="2.875" style="6" customWidth="1"/>
    <col min="8752" max="8752" width="4" style="6" customWidth="1"/>
    <col min="8753" max="8795" width="2.875" style="6" customWidth="1"/>
    <col min="8796" max="8796" width="2.375" style="6" bestFit="1" customWidth="1"/>
    <col min="8797" max="8799" width="2.875" style="6" customWidth="1"/>
    <col min="8800" max="8800" width="2.25" style="6" bestFit="1" customWidth="1"/>
    <col min="8801" max="8803" width="2.875" style="6" customWidth="1"/>
    <col min="8804" max="8804" width="2.25" style="6" bestFit="1" customWidth="1"/>
    <col min="8805" max="8808" width="2.875" style="6" customWidth="1"/>
    <col min="8809" max="8809" width="2.375" style="6" bestFit="1" customWidth="1"/>
    <col min="8810" max="8811" width="2.875" style="6" customWidth="1"/>
    <col min="8812" max="8812" width="2.375" style="6" bestFit="1" customWidth="1"/>
    <col min="8813" max="8815" width="2.875" style="6" customWidth="1"/>
    <col min="8816" max="8816" width="4.625" style="6" customWidth="1"/>
    <col min="8817" max="8827" width="2.875" style="6" customWidth="1"/>
    <col min="8828" max="8828" width="2.25" style="6" bestFit="1" customWidth="1"/>
    <col min="8829" max="8831" width="2.875" style="6" customWidth="1"/>
    <col min="8832" max="8832" width="2.25" style="6" bestFit="1" customWidth="1"/>
    <col min="8833" max="8833" width="8.375" style="6" bestFit="1" customWidth="1"/>
    <col min="8834" max="8834" width="7.875" style="6" customWidth="1"/>
    <col min="8835" max="8835" width="9.25" style="6" bestFit="1" customWidth="1"/>
    <col min="8836" max="8836" width="5.875" style="6" customWidth="1"/>
    <col min="8837" max="8960" width="11" style="6"/>
    <col min="8961" max="8961" width="10.375" style="6" customWidth="1"/>
    <col min="8962" max="8962" width="15.875" style="6" customWidth="1"/>
    <col min="8963" max="8963" width="32.25" style="6" bestFit="1" customWidth="1"/>
    <col min="8964" max="8964" width="5.375" style="6" bestFit="1" customWidth="1"/>
    <col min="8965" max="8968" width="2.875" style="6" customWidth="1"/>
    <col min="8969" max="8969" width="3.75" style="6" customWidth="1"/>
    <col min="8970" max="8970" width="3.625" style="6" customWidth="1"/>
    <col min="8971" max="8971" width="2.875" style="6" customWidth="1"/>
    <col min="8972" max="8972" width="4.625" style="6" customWidth="1"/>
    <col min="8973" max="9000" width="2.875" style="6" customWidth="1"/>
    <col min="9001" max="9001" width="4.125" style="6" customWidth="1"/>
    <col min="9002" max="9003" width="2.875" style="6" customWidth="1"/>
    <col min="9004" max="9004" width="4" style="6" customWidth="1"/>
    <col min="9005" max="9005" width="3.75" style="6" customWidth="1"/>
    <col min="9006" max="9007" width="2.875" style="6" customWidth="1"/>
    <col min="9008" max="9008" width="4" style="6" customWidth="1"/>
    <col min="9009" max="9051" width="2.875" style="6" customWidth="1"/>
    <col min="9052" max="9052" width="2.375" style="6" bestFit="1" customWidth="1"/>
    <col min="9053" max="9055" width="2.875" style="6" customWidth="1"/>
    <col min="9056" max="9056" width="2.25" style="6" bestFit="1" customWidth="1"/>
    <col min="9057" max="9059" width="2.875" style="6" customWidth="1"/>
    <col min="9060" max="9060" width="2.25" style="6" bestFit="1" customWidth="1"/>
    <col min="9061" max="9064" width="2.875" style="6" customWidth="1"/>
    <col min="9065" max="9065" width="2.375" style="6" bestFit="1" customWidth="1"/>
    <col min="9066" max="9067" width="2.875" style="6" customWidth="1"/>
    <col min="9068" max="9068" width="2.375" style="6" bestFit="1" customWidth="1"/>
    <col min="9069" max="9071" width="2.875" style="6" customWidth="1"/>
    <col min="9072" max="9072" width="4.625" style="6" customWidth="1"/>
    <col min="9073" max="9083" width="2.875" style="6" customWidth="1"/>
    <col min="9084" max="9084" width="2.25" style="6" bestFit="1" customWidth="1"/>
    <col min="9085" max="9087" width="2.875" style="6" customWidth="1"/>
    <col min="9088" max="9088" width="2.25" style="6" bestFit="1" customWidth="1"/>
    <col min="9089" max="9089" width="8.375" style="6" bestFit="1" customWidth="1"/>
    <col min="9090" max="9090" width="7.875" style="6" customWidth="1"/>
    <col min="9091" max="9091" width="9.25" style="6" bestFit="1" customWidth="1"/>
    <col min="9092" max="9092" width="5.875" style="6" customWidth="1"/>
    <col min="9093" max="9216" width="11" style="6"/>
    <col min="9217" max="9217" width="10.375" style="6" customWidth="1"/>
    <col min="9218" max="9218" width="15.875" style="6" customWidth="1"/>
    <col min="9219" max="9219" width="32.25" style="6" bestFit="1" customWidth="1"/>
    <col min="9220" max="9220" width="5.375" style="6" bestFit="1" customWidth="1"/>
    <col min="9221" max="9224" width="2.875" style="6" customWidth="1"/>
    <col min="9225" max="9225" width="3.75" style="6" customWidth="1"/>
    <col min="9226" max="9226" width="3.625" style="6" customWidth="1"/>
    <col min="9227" max="9227" width="2.875" style="6" customWidth="1"/>
    <col min="9228" max="9228" width="4.625" style="6" customWidth="1"/>
    <col min="9229" max="9256" width="2.875" style="6" customWidth="1"/>
    <col min="9257" max="9257" width="4.125" style="6" customWidth="1"/>
    <col min="9258" max="9259" width="2.875" style="6" customWidth="1"/>
    <col min="9260" max="9260" width="4" style="6" customWidth="1"/>
    <col min="9261" max="9261" width="3.75" style="6" customWidth="1"/>
    <col min="9262" max="9263" width="2.875" style="6" customWidth="1"/>
    <col min="9264" max="9264" width="4" style="6" customWidth="1"/>
    <col min="9265" max="9307" width="2.875" style="6" customWidth="1"/>
    <col min="9308" max="9308" width="2.375" style="6" bestFit="1" customWidth="1"/>
    <col min="9309" max="9311" width="2.875" style="6" customWidth="1"/>
    <col min="9312" max="9312" width="2.25" style="6" bestFit="1" customWidth="1"/>
    <col min="9313" max="9315" width="2.875" style="6" customWidth="1"/>
    <col min="9316" max="9316" width="2.25" style="6" bestFit="1" customWidth="1"/>
    <col min="9317" max="9320" width="2.875" style="6" customWidth="1"/>
    <col min="9321" max="9321" width="2.375" style="6" bestFit="1" customWidth="1"/>
    <col min="9322" max="9323" width="2.875" style="6" customWidth="1"/>
    <col min="9324" max="9324" width="2.375" style="6" bestFit="1" customWidth="1"/>
    <col min="9325" max="9327" width="2.875" style="6" customWidth="1"/>
    <col min="9328" max="9328" width="4.625" style="6" customWidth="1"/>
    <col min="9329" max="9339" width="2.875" style="6" customWidth="1"/>
    <col min="9340" max="9340" width="2.25" style="6" bestFit="1" customWidth="1"/>
    <col min="9341" max="9343" width="2.875" style="6" customWidth="1"/>
    <col min="9344" max="9344" width="2.25" style="6" bestFit="1" customWidth="1"/>
    <col min="9345" max="9345" width="8.375" style="6" bestFit="1" customWidth="1"/>
    <col min="9346" max="9346" width="7.875" style="6" customWidth="1"/>
    <col min="9347" max="9347" width="9.25" style="6" bestFit="1" customWidth="1"/>
    <col min="9348" max="9348" width="5.875" style="6" customWidth="1"/>
    <col min="9349" max="9472" width="11" style="6"/>
    <col min="9473" max="9473" width="10.375" style="6" customWidth="1"/>
    <col min="9474" max="9474" width="15.875" style="6" customWidth="1"/>
    <col min="9475" max="9475" width="32.25" style="6" bestFit="1" customWidth="1"/>
    <col min="9476" max="9476" width="5.375" style="6" bestFit="1" customWidth="1"/>
    <col min="9477" max="9480" width="2.875" style="6" customWidth="1"/>
    <col min="9481" max="9481" width="3.75" style="6" customWidth="1"/>
    <col min="9482" max="9482" width="3.625" style="6" customWidth="1"/>
    <col min="9483" max="9483" width="2.875" style="6" customWidth="1"/>
    <col min="9484" max="9484" width="4.625" style="6" customWidth="1"/>
    <col min="9485" max="9512" width="2.875" style="6" customWidth="1"/>
    <col min="9513" max="9513" width="4.125" style="6" customWidth="1"/>
    <col min="9514" max="9515" width="2.875" style="6" customWidth="1"/>
    <col min="9516" max="9516" width="4" style="6" customWidth="1"/>
    <col min="9517" max="9517" width="3.75" style="6" customWidth="1"/>
    <col min="9518" max="9519" width="2.875" style="6" customWidth="1"/>
    <col min="9520" max="9520" width="4" style="6" customWidth="1"/>
    <col min="9521" max="9563" width="2.875" style="6" customWidth="1"/>
    <col min="9564" max="9564" width="2.375" style="6" bestFit="1" customWidth="1"/>
    <col min="9565" max="9567" width="2.875" style="6" customWidth="1"/>
    <col min="9568" max="9568" width="2.25" style="6" bestFit="1" customWidth="1"/>
    <col min="9569" max="9571" width="2.875" style="6" customWidth="1"/>
    <col min="9572" max="9572" width="2.25" style="6" bestFit="1" customWidth="1"/>
    <col min="9573" max="9576" width="2.875" style="6" customWidth="1"/>
    <col min="9577" max="9577" width="2.375" style="6" bestFit="1" customWidth="1"/>
    <col min="9578" max="9579" width="2.875" style="6" customWidth="1"/>
    <col min="9580" max="9580" width="2.375" style="6" bestFit="1" customWidth="1"/>
    <col min="9581" max="9583" width="2.875" style="6" customWidth="1"/>
    <col min="9584" max="9584" width="4.625" style="6" customWidth="1"/>
    <col min="9585" max="9595" width="2.875" style="6" customWidth="1"/>
    <col min="9596" max="9596" width="2.25" style="6" bestFit="1" customWidth="1"/>
    <col min="9597" max="9599" width="2.875" style="6" customWidth="1"/>
    <col min="9600" max="9600" width="2.25" style="6" bestFit="1" customWidth="1"/>
    <col min="9601" max="9601" width="8.375" style="6" bestFit="1" customWidth="1"/>
    <col min="9602" max="9602" width="7.875" style="6" customWidth="1"/>
    <col min="9603" max="9603" width="9.25" style="6" bestFit="1" customWidth="1"/>
    <col min="9604" max="9604" width="5.875" style="6" customWidth="1"/>
    <col min="9605" max="9728" width="11" style="6"/>
    <col min="9729" max="9729" width="10.375" style="6" customWidth="1"/>
    <col min="9730" max="9730" width="15.875" style="6" customWidth="1"/>
    <col min="9731" max="9731" width="32.25" style="6" bestFit="1" customWidth="1"/>
    <col min="9732" max="9732" width="5.375" style="6" bestFit="1" customWidth="1"/>
    <col min="9733" max="9736" width="2.875" style="6" customWidth="1"/>
    <col min="9737" max="9737" width="3.75" style="6" customWidth="1"/>
    <col min="9738" max="9738" width="3.625" style="6" customWidth="1"/>
    <col min="9739" max="9739" width="2.875" style="6" customWidth="1"/>
    <col min="9740" max="9740" width="4.625" style="6" customWidth="1"/>
    <col min="9741" max="9768" width="2.875" style="6" customWidth="1"/>
    <col min="9769" max="9769" width="4.125" style="6" customWidth="1"/>
    <col min="9770" max="9771" width="2.875" style="6" customWidth="1"/>
    <col min="9772" max="9772" width="4" style="6" customWidth="1"/>
    <col min="9773" max="9773" width="3.75" style="6" customWidth="1"/>
    <col min="9774" max="9775" width="2.875" style="6" customWidth="1"/>
    <col min="9776" max="9776" width="4" style="6" customWidth="1"/>
    <col min="9777" max="9819" width="2.875" style="6" customWidth="1"/>
    <col min="9820" max="9820" width="2.375" style="6" bestFit="1" customWidth="1"/>
    <col min="9821" max="9823" width="2.875" style="6" customWidth="1"/>
    <col min="9824" max="9824" width="2.25" style="6" bestFit="1" customWidth="1"/>
    <col min="9825" max="9827" width="2.875" style="6" customWidth="1"/>
    <col min="9828" max="9828" width="2.25" style="6" bestFit="1" customWidth="1"/>
    <col min="9829" max="9832" width="2.875" style="6" customWidth="1"/>
    <col min="9833" max="9833" width="2.375" style="6" bestFit="1" customWidth="1"/>
    <col min="9834" max="9835" width="2.875" style="6" customWidth="1"/>
    <col min="9836" max="9836" width="2.375" style="6" bestFit="1" customWidth="1"/>
    <col min="9837" max="9839" width="2.875" style="6" customWidth="1"/>
    <col min="9840" max="9840" width="4.625" style="6" customWidth="1"/>
    <col min="9841" max="9851" width="2.875" style="6" customWidth="1"/>
    <col min="9852" max="9852" width="2.25" style="6" bestFit="1" customWidth="1"/>
    <col min="9853" max="9855" width="2.875" style="6" customWidth="1"/>
    <col min="9856" max="9856" width="2.25" style="6" bestFit="1" customWidth="1"/>
    <col min="9857" max="9857" width="8.375" style="6" bestFit="1" customWidth="1"/>
    <col min="9858" max="9858" width="7.875" style="6" customWidth="1"/>
    <col min="9859" max="9859" width="9.25" style="6" bestFit="1" customWidth="1"/>
    <col min="9860" max="9860" width="5.875" style="6" customWidth="1"/>
    <col min="9861" max="9984" width="11" style="6"/>
    <col min="9985" max="9985" width="10.375" style="6" customWidth="1"/>
    <col min="9986" max="9986" width="15.875" style="6" customWidth="1"/>
    <col min="9987" max="9987" width="32.25" style="6" bestFit="1" customWidth="1"/>
    <col min="9988" max="9988" width="5.375" style="6" bestFit="1" customWidth="1"/>
    <col min="9989" max="9992" width="2.875" style="6" customWidth="1"/>
    <col min="9993" max="9993" width="3.75" style="6" customWidth="1"/>
    <col min="9994" max="9994" width="3.625" style="6" customWidth="1"/>
    <col min="9995" max="9995" width="2.875" style="6" customWidth="1"/>
    <col min="9996" max="9996" width="4.625" style="6" customWidth="1"/>
    <col min="9997" max="10024" width="2.875" style="6" customWidth="1"/>
    <col min="10025" max="10025" width="4.125" style="6" customWidth="1"/>
    <col min="10026" max="10027" width="2.875" style="6" customWidth="1"/>
    <col min="10028" max="10028" width="4" style="6" customWidth="1"/>
    <col min="10029" max="10029" width="3.75" style="6" customWidth="1"/>
    <col min="10030" max="10031" width="2.875" style="6" customWidth="1"/>
    <col min="10032" max="10032" width="4" style="6" customWidth="1"/>
    <col min="10033" max="10075" width="2.875" style="6" customWidth="1"/>
    <col min="10076" max="10076" width="2.375" style="6" bestFit="1" customWidth="1"/>
    <col min="10077" max="10079" width="2.875" style="6" customWidth="1"/>
    <col min="10080" max="10080" width="2.25" style="6" bestFit="1" customWidth="1"/>
    <col min="10081" max="10083" width="2.875" style="6" customWidth="1"/>
    <col min="10084" max="10084" width="2.25" style="6" bestFit="1" customWidth="1"/>
    <col min="10085" max="10088" width="2.875" style="6" customWidth="1"/>
    <col min="10089" max="10089" width="2.375" style="6" bestFit="1" customWidth="1"/>
    <col min="10090" max="10091" width="2.875" style="6" customWidth="1"/>
    <col min="10092" max="10092" width="2.375" style="6" bestFit="1" customWidth="1"/>
    <col min="10093" max="10095" width="2.875" style="6" customWidth="1"/>
    <col min="10096" max="10096" width="4.625" style="6" customWidth="1"/>
    <col min="10097" max="10107" width="2.875" style="6" customWidth="1"/>
    <col min="10108" max="10108" width="2.25" style="6" bestFit="1" customWidth="1"/>
    <col min="10109" max="10111" width="2.875" style="6" customWidth="1"/>
    <col min="10112" max="10112" width="2.25" style="6" bestFit="1" customWidth="1"/>
    <col min="10113" max="10113" width="8.375" style="6" bestFit="1" customWidth="1"/>
    <col min="10114" max="10114" width="7.875" style="6" customWidth="1"/>
    <col min="10115" max="10115" width="9.25" style="6" bestFit="1" customWidth="1"/>
    <col min="10116" max="10116" width="5.875" style="6" customWidth="1"/>
    <col min="10117" max="10240" width="11" style="6"/>
    <col min="10241" max="10241" width="10.375" style="6" customWidth="1"/>
    <col min="10242" max="10242" width="15.875" style="6" customWidth="1"/>
    <col min="10243" max="10243" width="32.25" style="6" bestFit="1" customWidth="1"/>
    <col min="10244" max="10244" width="5.375" style="6" bestFit="1" customWidth="1"/>
    <col min="10245" max="10248" width="2.875" style="6" customWidth="1"/>
    <col min="10249" max="10249" width="3.75" style="6" customWidth="1"/>
    <col min="10250" max="10250" width="3.625" style="6" customWidth="1"/>
    <col min="10251" max="10251" width="2.875" style="6" customWidth="1"/>
    <col min="10252" max="10252" width="4.625" style="6" customWidth="1"/>
    <col min="10253" max="10280" width="2.875" style="6" customWidth="1"/>
    <col min="10281" max="10281" width="4.125" style="6" customWidth="1"/>
    <col min="10282" max="10283" width="2.875" style="6" customWidth="1"/>
    <col min="10284" max="10284" width="4" style="6" customWidth="1"/>
    <col min="10285" max="10285" width="3.75" style="6" customWidth="1"/>
    <col min="10286" max="10287" width="2.875" style="6" customWidth="1"/>
    <col min="10288" max="10288" width="4" style="6" customWidth="1"/>
    <col min="10289" max="10331" width="2.875" style="6" customWidth="1"/>
    <col min="10332" max="10332" width="2.375" style="6" bestFit="1" customWidth="1"/>
    <col min="10333" max="10335" width="2.875" style="6" customWidth="1"/>
    <col min="10336" max="10336" width="2.25" style="6" bestFit="1" customWidth="1"/>
    <col min="10337" max="10339" width="2.875" style="6" customWidth="1"/>
    <col min="10340" max="10340" width="2.25" style="6" bestFit="1" customWidth="1"/>
    <col min="10341" max="10344" width="2.875" style="6" customWidth="1"/>
    <col min="10345" max="10345" width="2.375" style="6" bestFit="1" customWidth="1"/>
    <col min="10346" max="10347" width="2.875" style="6" customWidth="1"/>
    <col min="10348" max="10348" width="2.375" style="6" bestFit="1" customWidth="1"/>
    <col min="10349" max="10351" width="2.875" style="6" customWidth="1"/>
    <col min="10352" max="10352" width="4.625" style="6" customWidth="1"/>
    <col min="10353" max="10363" width="2.875" style="6" customWidth="1"/>
    <col min="10364" max="10364" width="2.25" style="6" bestFit="1" customWidth="1"/>
    <col min="10365" max="10367" width="2.875" style="6" customWidth="1"/>
    <col min="10368" max="10368" width="2.25" style="6" bestFit="1" customWidth="1"/>
    <col min="10369" max="10369" width="8.375" style="6" bestFit="1" customWidth="1"/>
    <col min="10370" max="10370" width="7.875" style="6" customWidth="1"/>
    <col min="10371" max="10371" width="9.25" style="6" bestFit="1" customWidth="1"/>
    <col min="10372" max="10372" width="5.875" style="6" customWidth="1"/>
    <col min="10373" max="10496" width="11" style="6"/>
    <col min="10497" max="10497" width="10.375" style="6" customWidth="1"/>
    <col min="10498" max="10498" width="15.875" style="6" customWidth="1"/>
    <col min="10499" max="10499" width="32.25" style="6" bestFit="1" customWidth="1"/>
    <col min="10500" max="10500" width="5.375" style="6" bestFit="1" customWidth="1"/>
    <col min="10501" max="10504" width="2.875" style="6" customWidth="1"/>
    <col min="10505" max="10505" width="3.75" style="6" customWidth="1"/>
    <col min="10506" max="10506" width="3.625" style="6" customWidth="1"/>
    <col min="10507" max="10507" width="2.875" style="6" customWidth="1"/>
    <col min="10508" max="10508" width="4.625" style="6" customWidth="1"/>
    <col min="10509" max="10536" width="2.875" style="6" customWidth="1"/>
    <col min="10537" max="10537" width="4.125" style="6" customWidth="1"/>
    <col min="10538" max="10539" width="2.875" style="6" customWidth="1"/>
    <col min="10540" max="10540" width="4" style="6" customWidth="1"/>
    <col min="10541" max="10541" width="3.75" style="6" customWidth="1"/>
    <col min="10542" max="10543" width="2.875" style="6" customWidth="1"/>
    <col min="10544" max="10544" width="4" style="6" customWidth="1"/>
    <col min="10545" max="10587" width="2.875" style="6" customWidth="1"/>
    <col min="10588" max="10588" width="2.375" style="6" bestFit="1" customWidth="1"/>
    <col min="10589" max="10591" width="2.875" style="6" customWidth="1"/>
    <col min="10592" max="10592" width="2.25" style="6" bestFit="1" customWidth="1"/>
    <col min="10593" max="10595" width="2.875" style="6" customWidth="1"/>
    <col min="10596" max="10596" width="2.25" style="6" bestFit="1" customWidth="1"/>
    <col min="10597" max="10600" width="2.875" style="6" customWidth="1"/>
    <col min="10601" max="10601" width="2.375" style="6" bestFit="1" customWidth="1"/>
    <col min="10602" max="10603" width="2.875" style="6" customWidth="1"/>
    <col min="10604" max="10604" width="2.375" style="6" bestFit="1" customWidth="1"/>
    <col min="10605" max="10607" width="2.875" style="6" customWidth="1"/>
    <col min="10608" max="10608" width="4.625" style="6" customWidth="1"/>
    <col min="10609" max="10619" width="2.875" style="6" customWidth="1"/>
    <col min="10620" max="10620" width="2.25" style="6" bestFit="1" customWidth="1"/>
    <col min="10621" max="10623" width="2.875" style="6" customWidth="1"/>
    <col min="10624" max="10624" width="2.25" style="6" bestFit="1" customWidth="1"/>
    <col min="10625" max="10625" width="8.375" style="6" bestFit="1" customWidth="1"/>
    <col min="10626" max="10626" width="7.875" style="6" customWidth="1"/>
    <col min="10627" max="10627" width="9.25" style="6" bestFit="1" customWidth="1"/>
    <col min="10628" max="10628" width="5.875" style="6" customWidth="1"/>
    <col min="10629" max="10752" width="11" style="6"/>
    <col min="10753" max="10753" width="10.375" style="6" customWidth="1"/>
    <col min="10754" max="10754" width="15.875" style="6" customWidth="1"/>
    <col min="10755" max="10755" width="32.25" style="6" bestFit="1" customWidth="1"/>
    <col min="10756" max="10756" width="5.375" style="6" bestFit="1" customWidth="1"/>
    <col min="10757" max="10760" width="2.875" style="6" customWidth="1"/>
    <col min="10761" max="10761" width="3.75" style="6" customWidth="1"/>
    <col min="10762" max="10762" width="3.625" style="6" customWidth="1"/>
    <col min="10763" max="10763" width="2.875" style="6" customWidth="1"/>
    <col min="10764" max="10764" width="4.625" style="6" customWidth="1"/>
    <col min="10765" max="10792" width="2.875" style="6" customWidth="1"/>
    <col min="10793" max="10793" width="4.125" style="6" customWidth="1"/>
    <col min="10794" max="10795" width="2.875" style="6" customWidth="1"/>
    <col min="10796" max="10796" width="4" style="6" customWidth="1"/>
    <col min="10797" max="10797" width="3.75" style="6" customWidth="1"/>
    <col min="10798" max="10799" width="2.875" style="6" customWidth="1"/>
    <col min="10800" max="10800" width="4" style="6" customWidth="1"/>
    <col min="10801" max="10843" width="2.875" style="6" customWidth="1"/>
    <col min="10844" max="10844" width="2.375" style="6" bestFit="1" customWidth="1"/>
    <col min="10845" max="10847" width="2.875" style="6" customWidth="1"/>
    <col min="10848" max="10848" width="2.25" style="6" bestFit="1" customWidth="1"/>
    <col min="10849" max="10851" width="2.875" style="6" customWidth="1"/>
    <col min="10852" max="10852" width="2.25" style="6" bestFit="1" customWidth="1"/>
    <col min="10853" max="10856" width="2.875" style="6" customWidth="1"/>
    <col min="10857" max="10857" width="2.375" style="6" bestFit="1" customWidth="1"/>
    <col min="10858" max="10859" width="2.875" style="6" customWidth="1"/>
    <col min="10860" max="10860" width="2.375" style="6" bestFit="1" customWidth="1"/>
    <col min="10861" max="10863" width="2.875" style="6" customWidth="1"/>
    <col min="10864" max="10864" width="4.625" style="6" customWidth="1"/>
    <col min="10865" max="10875" width="2.875" style="6" customWidth="1"/>
    <col min="10876" max="10876" width="2.25" style="6" bestFit="1" customWidth="1"/>
    <col min="10877" max="10879" width="2.875" style="6" customWidth="1"/>
    <col min="10880" max="10880" width="2.25" style="6" bestFit="1" customWidth="1"/>
    <col min="10881" max="10881" width="8.375" style="6" bestFit="1" customWidth="1"/>
    <col min="10882" max="10882" width="7.875" style="6" customWidth="1"/>
    <col min="10883" max="10883" width="9.25" style="6" bestFit="1" customWidth="1"/>
    <col min="10884" max="10884" width="5.875" style="6" customWidth="1"/>
    <col min="10885" max="11008" width="11" style="6"/>
    <col min="11009" max="11009" width="10.375" style="6" customWidth="1"/>
    <col min="11010" max="11010" width="15.875" style="6" customWidth="1"/>
    <col min="11011" max="11011" width="32.25" style="6" bestFit="1" customWidth="1"/>
    <col min="11012" max="11012" width="5.375" style="6" bestFit="1" customWidth="1"/>
    <col min="11013" max="11016" width="2.875" style="6" customWidth="1"/>
    <col min="11017" max="11017" width="3.75" style="6" customWidth="1"/>
    <col min="11018" max="11018" width="3.625" style="6" customWidth="1"/>
    <col min="11019" max="11019" width="2.875" style="6" customWidth="1"/>
    <col min="11020" max="11020" width="4.625" style="6" customWidth="1"/>
    <col min="11021" max="11048" width="2.875" style="6" customWidth="1"/>
    <col min="11049" max="11049" width="4.125" style="6" customWidth="1"/>
    <col min="11050" max="11051" width="2.875" style="6" customWidth="1"/>
    <col min="11052" max="11052" width="4" style="6" customWidth="1"/>
    <col min="11053" max="11053" width="3.75" style="6" customWidth="1"/>
    <col min="11054" max="11055" width="2.875" style="6" customWidth="1"/>
    <col min="11056" max="11056" width="4" style="6" customWidth="1"/>
    <col min="11057" max="11099" width="2.875" style="6" customWidth="1"/>
    <col min="11100" max="11100" width="2.375" style="6" bestFit="1" customWidth="1"/>
    <col min="11101" max="11103" width="2.875" style="6" customWidth="1"/>
    <col min="11104" max="11104" width="2.25" style="6" bestFit="1" customWidth="1"/>
    <col min="11105" max="11107" width="2.875" style="6" customWidth="1"/>
    <col min="11108" max="11108" width="2.25" style="6" bestFit="1" customWidth="1"/>
    <col min="11109" max="11112" width="2.875" style="6" customWidth="1"/>
    <col min="11113" max="11113" width="2.375" style="6" bestFit="1" customWidth="1"/>
    <col min="11114" max="11115" width="2.875" style="6" customWidth="1"/>
    <col min="11116" max="11116" width="2.375" style="6" bestFit="1" customWidth="1"/>
    <col min="11117" max="11119" width="2.875" style="6" customWidth="1"/>
    <col min="11120" max="11120" width="4.625" style="6" customWidth="1"/>
    <col min="11121" max="11131" width="2.875" style="6" customWidth="1"/>
    <col min="11132" max="11132" width="2.25" style="6" bestFit="1" customWidth="1"/>
    <col min="11133" max="11135" width="2.875" style="6" customWidth="1"/>
    <col min="11136" max="11136" width="2.25" style="6" bestFit="1" customWidth="1"/>
    <col min="11137" max="11137" width="8.375" style="6" bestFit="1" customWidth="1"/>
    <col min="11138" max="11138" width="7.875" style="6" customWidth="1"/>
    <col min="11139" max="11139" width="9.25" style="6" bestFit="1" customWidth="1"/>
    <col min="11140" max="11140" width="5.875" style="6" customWidth="1"/>
    <col min="11141" max="11264" width="11" style="6"/>
    <col min="11265" max="11265" width="10.375" style="6" customWidth="1"/>
    <col min="11266" max="11266" width="15.875" style="6" customWidth="1"/>
    <col min="11267" max="11267" width="32.25" style="6" bestFit="1" customWidth="1"/>
    <col min="11268" max="11268" width="5.375" style="6" bestFit="1" customWidth="1"/>
    <col min="11269" max="11272" width="2.875" style="6" customWidth="1"/>
    <col min="11273" max="11273" width="3.75" style="6" customWidth="1"/>
    <col min="11274" max="11274" width="3.625" style="6" customWidth="1"/>
    <col min="11275" max="11275" width="2.875" style="6" customWidth="1"/>
    <col min="11276" max="11276" width="4.625" style="6" customWidth="1"/>
    <col min="11277" max="11304" width="2.875" style="6" customWidth="1"/>
    <col min="11305" max="11305" width="4.125" style="6" customWidth="1"/>
    <col min="11306" max="11307" width="2.875" style="6" customWidth="1"/>
    <col min="11308" max="11308" width="4" style="6" customWidth="1"/>
    <col min="11309" max="11309" width="3.75" style="6" customWidth="1"/>
    <col min="11310" max="11311" width="2.875" style="6" customWidth="1"/>
    <col min="11312" max="11312" width="4" style="6" customWidth="1"/>
    <col min="11313" max="11355" width="2.875" style="6" customWidth="1"/>
    <col min="11356" max="11356" width="2.375" style="6" bestFit="1" customWidth="1"/>
    <col min="11357" max="11359" width="2.875" style="6" customWidth="1"/>
    <col min="11360" max="11360" width="2.25" style="6" bestFit="1" customWidth="1"/>
    <col min="11361" max="11363" width="2.875" style="6" customWidth="1"/>
    <col min="11364" max="11364" width="2.25" style="6" bestFit="1" customWidth="1"/>
    <col min="11365" max="11368" width="2.875" style="6" customWidth="1"/>
    <col min="11369" max="11369" width="2.375" style="6" bestFit="1" customWidth="1"/>
    <col min="11370" max="11371" width="2.875" style="6" customWidth="1"/>
    <col min="11372" max="11372" width="2.375" style="6" bestFit="1" customWidth="1"/>
    <col min="11373" max="11375" width="2.875" style="6" customWidth="1"/>
    <col min="11376" max="11376" width="4.625" style="6" customWidth="1"/>
    <col min="11377" max="11387" width="2.875" style="6" customWidth="1"/>
    <col min="11388" max="11388" width="2.25" style="6" bestFit="1" customWidth="1"/>
    <col min="11389" max="11391" width="2.875" style="6" customWidth="1"/>
    <col min="11392" max="11392" width="2.25" style="6" bestFit="1" customWidth="1"/>
    <col min="11393" max="11393" width="8.375" style="6" bestFit="1" customWidth="1"/>
    <col min="11394" max="11394" width="7.875" style="6" customWidth="1"/>
    <col min="11395" max="11395" width="9.25" style="6" bestFit="1" customWidth="1"/>
    <col min="11396" max="11396" width="5.875" style="6" customWidth="1"/>
    <col min="11397" max="11520" width="11" style="6"/>
    <col min="11521" max="11521" width="10.375" style="6" customWidth="1"/>
    <col min="11522" max="11522" width="15.875" style="6" customWidth="1"/>
    <col min="11523" max="11523" width="32.25" style="6" bestFit="1" customWidth="1"/>
    <col min="11524" max="11524" width="5.375" style="6" bestFit="1" customWidth="1"/>
    <col min="11525" max="11528" width="2.875" style="6" customWidth="1"/>
    <col min="11529" max="11529" width="3.75" style="6" customWidth="1"/>
    <col min="11530" max="11530" width="3.625" style="6" customWidth="1"/>
    <col min="11531" max="11531" width="2.875" style="6" customWidth="1"/>
    <col min="11532" max="11532" width="4.625" style="6" customWidth="1"/>
    <col min="11533" max="11560" width="2.875" style="6" customWidth="1"/>
    <col min="11561" max="11561" width="4.125" style="6" customWidth="1"/>
    <col min="11562" max="11563" width="2.875" style="6" customWidth="1"/>
    <col min="11564" max="11564" width="4" style="6" customWidth="1"/>
    <col min="11565" max="11565" width="3.75" style="6" customWidth="1"/>
    <col min="11566" max="11567" width="2.875" style="6" customWidth="1"/>
    <col min="11568" max="11568" width="4" style="6" customWidth="1"/>
    <col min="11569" max="11611" width="2.875" style="6" customWidth="1"/>
    <col min="11612" max="11612" width="2.375" style="6" bestFit="1" customWidth="1"/>
    <col min="11613" max="11615" width="2.875" style="6" customWidth="1"/>
    <col min="11616" max="11616" width="2.25" style="6" bestFit="1" customWidth="1"/>
    <col min="11617" max="11619" width="2.875" style="6" customWidth="1"/>
    <col min="11620" max="11620" width="2.25" style="6" bestFit="1" customWidth="1"/>
    <col min="11621" max="11624" width="2.875" style="6" customWidth="1"/>
    <col min="11625" max="11625" width="2.375" style="6" bestFit="1" customWidth="1"/>
    <col min="11626" max="11627" width="2.875" style="6" customWidth="1"/>
    <col min="11628" max="11628" width="2.375" style="6" bestFit="1" customWidth="1"/>
    <col min="11629" max="11631" width="2.875" style="6" customWidth="1"/>
    <col min="11632" max="11632" width="4.625" style="6" customWidth="1"/>
    <col min="11633" max="11643" width="2.875" style="6" customWidth="1"/>
    <col min="11644" max="11644" width="2.25" style="6" bestFit="1" customWidth="1"/>
    <col min="11645" max="11647" width="2.875" style="6" customWidth="1"/>
    <col min="11648" max="11648" width="2.25" style="6" bestFit="1" customWidth="1"/>
    <col min="11649" max="11649" width="8.375" style="6" bestFit="1" customWidth="1"/>
    <col min="11650" max="11650" width="7.875" style="6" customWidth="1"/>
    <col min="11651" max="11651" width="9.25" style="6" bestFit="1" customWidth="1"/>
    <col min="11652" max="11652" width="5.875" style="6" customWidth="1"/>
    <col min="11653" max="11776" width="11" style="6"/>
    <col min="11777" max="11777" width="10.375" style="6" customWidth="1"/>
    <col min="11778" max="11778" width="15.875" style="6" customWidth="1"/>
    <col min="11779" max="11779" width="32.25" style="6" bestFit="1" customWidth="1"/>
    <col min="11780" max="11780" width="5.375" style="6" bestFit="1" customWidth="1"/>
    <col min="11781" max="11784" width="2.875" style="6" customWidth="1"/>
    <col min="11785" max="11785" width="3.75" style="6" customWidth="1"/>
    <col min="11786" max="11786" width="3.625" style="6" customWidth="1"/>
    <col min="11787" max="11787" width="2.875" style="6" customWidth="1"/>
    <col min="11788" max="11788" width="4.625" style="6" customWidth="1"/>
    <col min="11789" max="11816" width="2.875" style="6" customWidth="1"/>
    <col min="11817" max="11817" width="4.125" style="6" customWidth="1"/>
    <col min="11818" max="11819" width="2.875" style="6" customWidth="1"/>
    <col min="11820" max="11820" width="4" style="6" customWidth="1"/>
    <col min="11821" max="11821" width="3.75" style="6" customWidth="1"/>
    <col min="11822" max="11823" width="2.875" style="6" customWidth="1"/>
    <col min="11824" max="11824" width="4" style="6" customWidth="1"/>
    <col min="11825" max="11867" width="2.875" style="6" customWidth="1"/>
    <col min="11868" max="11868" width="2.375" style="6" bestFit="1" customWidth="1"/>
    <col min="11869" max="11871" width="2.875" style="6" customWidth="1"/>
    <col min="11872" max="11872" width="2.25" style="6" bestFit="1" customWidth="1"/>
    <col min="11873" max="11875" width="2.875" style="6" customWidth="1"/>
    <col min="11876" max="11876" width="2.25" style="6" bestFit="1" customWidth="1"/>
    <col min="11877" max="11880" width="2.875" style="6" customWidth="1"/>
    <col min="11881" max="11881" width="2.375" style="6" bestFit="1" customWidth="1"/>
    <col min="11882" max="11883" width="2.875" style="6" customWidth="1"/>
    <col min="11884" max="11884" width="2.375" style="6" bestFit="1" customWidth="1"/>
    <col min="11885" max="11887" width="2.875" style="6" customWidth="1"/>
    <col min="11888" max="11888" width="4.625" style="6" customWidth="1"/>
    <col min="11889" max="11899" width="2.875" style="6" customWidth="1"/>
    <col min="11900" max="11900" width="2.25" style="6" bestFit="1" customWidth="1"/>
    <col min="11901" max="11903" width="2.875" style="6" customWidth="1"/>
    <col min="11904" max="11904" width="2.25" style="6" bestFit="1" customWidth="1"/>
    <col min="11905" max="11905" width="8.375" style="6" bestFit="1" customWidth="1"/>
    <col min="11906" max="11906" width="7.875" style="6" customWidth="1"/>
    <col min="11907" max="11907" width="9.25" style="6" bestFit="1" customWidth="1"/>
    <col min="11908" max="11908" width="5.875" style="6" customWidth="1"/>
    <col min="11909" max="12032" width="11" style="6"/>
    <col min="12033" max="12033" width="10.375" style="6" customWidth="1"/>
    <col min="12034" max="12034" width="15.875" style="6" customWidth="1"/>
    <col min="12035" max="12035" width="32.25" style="6" bestFit="1" customWidth="1"/>
    <col min="12036" max="12036" width="5.375" style="6" bestFit="1" customWidth="1"/>
    <col min="12037" max="12040" width="2.875" style="6" customWidth="1"/>
    <col min="12041" max="12041" width="3.75" style="6" customWidth="1"/>
    <col min="12042" max="12042" width="3.625" style="6" customWidth="1"/>
    <col min="12043" max="12043" width="2.875" style="6" customWidth="1"/>
    <col min="12044" max="12044" width="4.625" style="6" customWidth="1"/>
    <col min="12045" max="12072" width="2.875" style="6" customWidth="1"/>
    <col min="12073" max="12073" width="4.125" style="6" customWidth="1"/>
    <col min="12074" max="12075" width="2.875" style="6" customWidth="1"/>
    <col min="12076" max="12076" width="4" style="6" customWidth="1"/>
    <col min="12077" max="12077" width="3.75" style="6" customWidth="1"/>
    <col min="12078" max="12079" width="2.875" style="6" customWidth="1"/>
    <col min="12080" max="12080" width="4" style="6" customWidth="1"/>
    <col min="12081" max="12123" width="2.875" style="6" customWidth="1"/>
    <col min="12124" max="12124" width="2.375" style="6" bestFit="1" customWidth="1"/>
    <col min="12125" max="12127" width="2.875" style="6" customWidth="1"/>
    <col min="12128" max="12128" width="2.25" style="6" bestFit="1" customWidth="1"/>
    <col min="12129" max="12131" width="2.875" style="6" customWidth="1"/>
    <col min="12132" max="12132" width="2.25" style="6" bestFit="1" customWidth="1"/>
    <col min="12133" max="12136" width="2.875" style="6" customWidth="1"/>
    <col min="12137" max="12137" width="2.375" style="6" bestFit="1" customWidth="1"/>
    <col min="12138" max="12139" width="2.875" style="6" customWidth="1"/>
    <col min="12140" max="12140" width="2.375" style="6" bestFit="1" customWidth="1"/>
    <col min="12141" max="12143" width="2.875" style="6" customWidth="1"/>
    <col min="12144" max="12144" width="4.625" style="6" customWidth="1"/>
    <col min="12145" max="12155" width="2.875" style="6" customWidth="1"/>
    <col min="12156" max="12156" width="2.25" style="6" bestFit="1" customWidth="1"/>
    <col min="12157" max="12159" width="2.875" style="6" customWidth="1"/>
    <col min="12160" max="12160" width="2.25" style="6" bestFit="1" customWidth="1"/>
    <col min="12161" max="12161" width="8.375" style="6" bestFit="1" customWidth="1"/>
    <col min="12162" max="12162" width="7.875" style="6" customWidth="1"/>
    <col min="12163" max="12163" width="9.25" style="6" bestFit="1" customWidth="1"/>
    <col min="12164" max="12164" width="5.875" style="6" customWidth="1"/>
    <col min="12165" max="12288" width="11" style="6"/>
    <col min="12289" max="12289" width="10.375" style="6" customWidth="1"/>
    <col min="12290" max="12290" width="15.875" style="6" customWidth="1"/>
    <col min="12291" max="12291" width="32.25" style="6" bestFit="1" customWidth="1"/>
    <col min="12292" max="12292" width="5.375" style="6" bestFit="1" customWidth="1"/>
    <col min="12293" max="12296" width="2.875" style="6" customWidth="1"/>
    <col min="12297" max="12297" width="3.75" style="6" customWidth="1"/>
    <col min="12298" max="12298" width="3.625" style="6" customWidth="1"/>
    <col min="12299" max="12299" width="2.875" style="6" customWidth="1"/>
    <col min="12300" max="12300" width="4.625" style="6" customWidth="1"/>
    <col min="12301" max="12328" width="2.875" style="6" customWidth="1"/>
    <col min="12329" max="12329" width="4.125" style="6" customWidth="1"/>
    <col min="12330" max="12331" width="2.875" style="6" customWidth="1"/>
    <col min="12332" max="12332" width="4" style="6" customWidth="1"/>
    <col min="12333" max="12333" width="3.75" style="6" customWidth="1"/>
    <col min="12334" max="12335" width="2.875" style="6" customWidth="1"/>
    <col min="12336" max="12336" width="4" style="6" customWidth="1"/>
    <col min="12337" max="12379" width="2.875" style="6" customWidth="1"/>
    <col min="12380" max="12380" width="2.375" style="6" bestFit="1" customWidth="1"/>
    <col min="12381" max="12383" width="2.875" style="6" customWidth="1"/>
    <col min="12384" max="12384" width="2.25" style="6" bestFit="1" customWidth="1"/>
    <col min="12385" max="12387" width="2.875" style="6" customWidth="1"/>
    <col min="12388" max="12388" width="2.25" style="6" bestFit="1" customWidth="1"/>
    <col min="12389" max="12392" width="2.875" style="6" customWidth="1"/>
    <col min="12393" max="12393" width="2.375" style="6" bestFit="1" customWidth="1"/>
    <col min="12394" max="12395" width="2.875" style="6" customWidth="1"/>
    <col min="12396" max="12396" width="2.375" style="6" bestFit="1" customWidth="1"/>
    <col min="12397" max="12399" width="2.875" style="6" customWidth="1"/>
    <col min="12400" max="12400" width="4.625" style="6" customWidth="1"/>
    <col min="12401" max="12411" width="2.875" style="6" customWidth="1"/>
    <col min="12412" max="12412" width="2.25" style="6" bestFit="1" customWidth="1"/>
    <col min="12413" max="12415" width="2.875" style="6" customWidth="1"/>
    <col min="12416" max="12416" width="2.25" style="6" bestFit="1" customWidth="1"/>
    <col min="12417" max="12417" width="8.375" style="6" bestFit="1" customWidth="1"/>
    <col min="12418" max="12418" width="7.875" style="6" customWidth="1"/>
    <col min="12419" max="12419" width="9.25" style="6" bestFit="1" customWidth="1"/>
    <col min="12420" max="12420" width="5.875" style="6" customWidth="1"/>
    <col min="12421" max="12544" width="11" style="6"/>
    <col min="12545" max="12545" width="10.375" style="6" customWidth="1"/>
    <col min="12546" max="12546" width="15.875" style="6" customWidth="1"/>
    <col min="12547" max="12547" width="32.25" style="6" bestFit="1" customWidth="1"/>
    <col min="12548" max="12548" width="5.375" style="6" bestFit="1" customWidth="1"/>
    <col min="12549" max="12552" width="2.875" style="6" customWidth="1"/>
    <col min="12553" max="12553" width="3.75" style="6" customWidth="1"/>
    <col min="12554" max="12554" width="3.625" style="6" customWidth="1"/>
    <col min="12555" max="12555" width="2.875" style="6" customWidth="1"/>
    <col min="12556" max="12556" width="4.625" style="6" customWidth="1"/>
    <col min="12557" max="12584" width="2.875" style="6" customWidth="1"/>
    <col min="12585" max="12585" width="4.125" style="6" customWidth="1"/>
    <col min="12586" max="12587" width="2.875" style="6" customWidth="1"/>
    <col min="12588" max="12588" width="4" style="6" customWidth="1"/>
    <col min="12589" max="12589" width="3.75" style="6" customWidth="1"/>
    <col min="12590" max="12591" width="2.875" style="6" customWidth="1"/>
    <col min="12592" max="12592" width="4" style="6" customWidth="1"/>
    <col min="12593" max="12635" width="2.875" style="6" customWidth="1"/>
    <col min="12636" max="12636" width="2.375" style="6" bestFit="1" customWidth="1"/>
    <col min="12637" max="12639" width="2.875" style="6" customWidth="1"/>
    <col min="12640" max="12640" width="2.25" style="6" bestFit="1" customWidth="1"/>
    <col min="12641" max="12643" width="2.875" style="6" customWidth="1"/>
    <col min="12644" max="12644" width="2.25" style="6" bestFit="1" customWidth="1"/>
    <col min="12645" max="12648" width="2.875" style="6" customWidth="1"/>
    <col min="12649" max="12649" width="2.375" style="6" bestFit="1" customWidth="1"/>
    <col min="12650" max="12651" width="2.875" style="6" customWidth="1"/>
    <col min="12652" max="12652" width="2.375" style="6" bestFit="1" customWidth="1"/>
    <col min="12653" max="12655" width="2.875" style="6" customWidth="1"/>
    <col min="12656" max="12656" width="4.625" style="6" customWidth="1"/>
    <col min="12657" max="12667" width="2.875" style="6" customWidth="1"/>
    <col min="12668" max="12668" width="2.25" style="6" bestFit="1" customWidth="1"/>
    <col min="12669" max="12671" width="2.875" style="6" customWidth="1"/>
    <col min="12672" max="12672" width="2.25" style="6" bestFit="1" customWidth="1"/>
    <col min="12673" max="12673" width="8.375" style="6" bestFit="1" customWidth="1"/>
    <col min="12674" max="12674" width="7.875" style="6" customWidth="1"/>
    <col min="12675" max="12675" width="9.25" style="6" bestFit="1" customWidth="1"/>
    <col min="12676" max="12676" width="5.875" style="6" customWidth="1"/>
    <col min="12677" max="12800" width="11" style="6"/>
    <col min="12801" max="12801" width="10.375" style="6" customWidth="1"/>
    <col min="12802" max="12802" width="15.875" style="6" customWidth="1"/>
    <col min="12803" max="12803" width="32.25" style="6" bestFit="1" customWidth="1"/>
    <col min="12804" max="12804" width="5.375" style="6" bestFit="1" customWidth="1"/>
    <col min="12805" max="12808" width="2.875" style="6" customWidth="1"/>
    <col min="12809" max="12809" width="3.75" style="6" customWidth="1"/>
    <col min="12810" max="12810" width="3.625" style="6" customWidth="1"/>
    <col min="12811" max="12811" width="2.875" style="6" customWidth="1"/>
    <col min="12812" max="12812" width="4.625" style="6" customWidth="1"/>
    <col min="12813" max="12840" width="2.875" style="6" customWidth="1"/>
    <col min="12841" max="12841" width="4.125" style="6" customWidth="1"/>
    <col min="12842" max="12843" width="2.875" style="6" customWidth="1"/>
    <col min="12844" max="12844" width="4" style="6" customWidth="1"/>
    <col min="12845" max="12845" width="3.75" style="6" customWidth="1"/>
    <col min="12846" max="12847" width="2.875" style="6" customWidth="1"/>
    <col min="12848" max="12848" width="4" style="6" customWidth="1"/>
    <col min="12849" max="12891" width="2.875" style="6" customWidth="1"/>
    <col min="12892" max="12892" width="2.375" style="6" bestFit="1" customWidth="1"/>
    <col min="12893" max="12895" width="2.875" style="6" customWidth="1"/>
    <col min="12896" max="12896" width="2.25" style="6" bestFit="1" customWidth="1"/>
    <col min="12897" max="12899" width="2.875" style="6" customWidth="1"/>
    <col min="12900" max="12900" width="2.25" style="6" bestFit="1" customWidth="1"/>
    <col min="12901" max="12904" width="2.875" style="6" customWidth="1"/>
    <col min="12905" max="12905" width="2.375" style="6" bestFit="1" customWidth="1"/>
    <col min="12906" max="12907" width="2.875" style="6" customWidth="1"/>
    <col min="12908" max="12908" width="2.375" style="6" bestFit="1" customWidth="1"/>
    <col min="12909" max="12911" width="2.875" style="6" customWidth="1"/>
    <col min="12912" max="12912" width="4.625" style="6" customWidth="1"/>
    <col min="12913" max="12923" width="2.875" style="6" customWidth="1"/>
    <col min="12924" max="12924" width="2.25" style="6" bestFit="1" customWidth="1"/>
    <col min="12925" max="12927" width="2.875" style="6" customWidth="1"/>
    <col min="12928" max="12928" width="2.25" style="6" bestFit="1" customWidth="1"/>
    <col min="12929" max="12929" width="8.375" style="6" bestFit="1" customWidth="1"/>
    <col min="12930" max="12930" width="7.875" style="6" customWidth="1"/>
    <col min="12931" max="12931" width="9.25" style="6" bestFit="1" customWidth="1"/>
    <col min="12932" max="12932" width="5.875" style="6" customWidth="1"/>
    <col min="12933" max="13056" width="11" style="6"/>
    <col min="13057" max="13057" width="10.375" style="6" customWidth="1"/>
    <col min="13058" max="13058" width="15.875" style="6" customWidth="1"/>
    <col min="13059" max="13059" width="32.25" style="6" bestFit="1" customWidth="1"/>
    <col min="13060" max="13060" width="5.375" style="6" bestFit="1" customWidth="1"/>
    <col min="13061" max="13064" width="2.875" style="6" customWidth="1"/>
    <col min="13065" max="13065" width="3.75" style="6" customWidth="1"/>
    <col min="13066" max="13066" width="3.625" style="6" customWidth="1"/>
    <col min="13067" max="13067" width="2.875" style="6" customWidth="1"/>
    <col min="13068" max="13068" width="4.625" style="6" customWidth="1"/>
    <col min="13069" max="13096" width="2.875" style="6" customWidth="1"/>
    <col min="13097" max="13097" width="4.125" style="6" customWidth="1"/>
    <col min="13098" max="13099" width="2.875" style="6" customWidth="1"/>
    <col min="13100" max="13100" width="4" style="6" customWidth="1"/>
    <col min="13101" max="13101" width="3.75" style="6" customWidth="1"/>
    <col min="13102" max="13103" width="2.875" style="6" customWidth="1"/>
    <col min="13104" max="13104" width="4" style="6" customWidth="1"/>
    <col min="13105" max="13147" width="2.875" style="6" customWidth="1"/>
    <col min="13148" max="13148" width="2.375" style="6" bestFit="1" customWidth="1"/>
    <col min="13149" max="13151" width="2.875" style="6" customWidth="1"/>
    <col min="13152" max="13152" width="2.25" style="6" bestFit="1" customWidth="1"/>
    <col min="13153" max="13155" width="2.875" style="6" customWidth="1"/>
    <col min="13156" max="13156" width="2.25" style="6" bestFit="1" customWidth="1"/>
    <col min="13157" max="13160" width="2.875" style="6" customWidth="1"/>
    <col min="13161" max="13161" width="2.375" style="6" bestFit="1" customWidth="1"/>
    <col min="13162" max="13163" width="2.875" style="6" customWidth="1"/>
    <col min="13164" max="13164" width="2.375" style="6" bestFit="1" customWidth="1"/>
    <col min="13165" max="13167" width="2.875" style="6" customWidth="1"/>
    <col min="13168" max="13168" width="4.625" style="6" customWidth="1"/>
    <col min="13169" max="13179" width="2.875" style="6" customWidth="1"/>
    <col min="13180" max="13180" width="2.25" style="6" bestFit="1" customWidth="1"/>
    <col min="13181" max="13183" width="2.875" style="6" customWidth="1"/>
    <col min="13184" max="13184" width="2.25" style="6" bestFit="1" customWidth="1"/>
    <col min="13185" max="13185" width="8.375" style="6" bestFit="1" customWidth="1"/>
    <col min="13186" max="13186" width="7.875" style="6" customWidth="1"/>
    <col min="13187" max="13187" width="9.25" style="6" bestFit="1" customWidth="1"/>
    <col min="13188" max="13188" width="5.875" style="6" customWidth="1"/>
    <col min="13189" max="13312" width="11" style="6"/>
    <col min="13313" max="13313" width="10.375" style="6" customWidth="1"/>
    <col min="13314" max="13314" width="15.875" style="6" customWidth="1"/>
    <col min="13315" max="13315" width="32.25" style="6" bestFit="1" customWidth="1"/>
    <col min="13316" max="13316" width="5.375" style="6" bestFit="1" customWidth="1"/>
    <col min="13317" max="13320" width="2.875" style="6" customWidth="1"/>
    <col min="13321" max="13321" width="3.75" style="6" customWidth="1"/>
    <col min="13322" max="13322" width="3.625" style="6" customWidth="1"/>
    <col min="13323" max="13323" width="2.875" style="6" customWidth="1"/>
    <col min="13324" max="13324" width="4.625" style="6" customWidth="1"/>
    <col min="13325" max="13352" width="2.875" style="6" customWidth="1"/>
    <col min="13353" max="13353" width="4.125" style="6" customWidth="1"/>
    <col min="13354" max="13355" width="2.875" style="6" customWidth="1"/>
    <col min="13356" max="13356" width="4" style="6" customWidth="1"/>
    <col min="13357" max="13357" width="3.75" style="6" customWidth="1"/>
    <col min="13358" max="13359" width="2.875" style="6" customWidth="1"/>
    <col min="13360" max="13360" width="4" style="6" customWidth="1"/>
    <col min="13361" max="13403" width="2.875" style="6" customWidth="1"/>
    <col min="13404" max="13404" width="2.375" style="6" bestFit="1" customWidth="1"/>
    <col min="13405" max="13407" width="2.875" style="6" customWidth="1"/>
    <col min="13408" max="13408" width="2.25" style="6" bestFit="1" customWidth="1"/>
    <col min="13409" max="13411" width="2.875" style="6" customWidth="1"/>
    <col min="13412" max="13412" width="2.25" style="6" bestFit="1" customWidth="1"/>
    <col min="13413" max="13416" width="2.875" style="6" customWidth="1"/>
    <col min="13417" max="13417" width="2.375" style="6" bestFit="1" customWidth="1"/>
    <col min="13418" max="13419" width="2.875" style="6" customWidth="1"/>
    <col min="13420" max="13420" width="2.375" style="6" bestFit="1" customWidth="1"/>
    <col min="13421" max="13423" width="2.875" style="6" customWidth="1"/>
    <col min="13424" max="13424" width="4.625" style="6" customWidth="1"/>
    <col min="13425" max="13435" width="2.875" style="6" customWidth="1"/>
    <col min="13436" max="13436" width="2.25" style="6" bestFit="1" customWidth="1"/>
    <col min="13437" max="13439" width="2.875" style="6" customWidth="1"/>
    <col min="13440" max="13440" width="2.25" style="6" bestFit="1" customWidth="1"/>
    <col min="13441" max="13441" width="8.375" style="6" bestFit="1" customWidth="1"/>
    <col min="13442" max="13442" width="7.875" style="6" customWidth="1"/>
    <col min="13443" max="13443" width="9.25" style="6" bestFit="1" customWidth="1"/>
    <col min="13444" max="13444" width="5.875" style="6" customWidth="1"/>
    <col min="13445" max="13568" width="11" style="6"/>
    <col min="13569" max="13569" width="10.375" style="6" customWidth="1"/>
    <col min="13570" max="13570" width="15.875" style="6" customWidth="1"/>
    <col min="13571" max="13571" width="32.25" style="6" bestFit="1" customWidth="1"/>
    <col min="13572" max="13572" width="5.375" style="6" bestFit="1" customWidth="1"/>
    <col min="13573" max="13576" width="2.875" style="6" customWidth="1"/>
    <col min="13577" max="13577" width="3.75" style="6" customWidth="1"/>
    <col min="13578" max="13578" width="3.625" style="6" customWidth="1"/>
    <col min="13579" max="13579" width="2.875" style="6" customWidth="1"/>
    <col min="13580" max="13580" width="4.625" style="6" customWidth="1"/>
    <col min="13581" max="13608" width="2.875" style="6" customWidth="1"/>
    <col min="13609" max="13609" width="4.125" style="6" customWidth="1"/>
    <col min="13610" max="13611" width="2.875" style="6" customWidth="1"/>
    <col min="13612" max="13612" width="4" style="6" customWidth="1"/>
    <col min="13613" max="13613" width="3.75" style="6" customWidth="1"/>
    <col min="13614" max="13615" width="2.875" style="6" customWidth="1"/>
    <col min="13616" max="13616" width="4" style="6" customWidth="1"/>
    <col min="13617" max="13659" width="2.875" style="6" customWidth="1"/>
    <col min="13660" max="13660" width="2.375" style="6" bestFit="1" customWidth="1"/>
    <col min="13661" max="13663" width="2.875" style="6" customWidth="1"/>
    <col min="13664" max="13664" width="2.25" style="6" bestFit="1" customWidth="1"/>
    <col min="13665" max="13667" width="2.875" style="6" customWidth="1"/>
    <col min="13668" max="13668" width="2.25" style="6" bestFit="1" customWidth="1"/>
    <col min="13669" max="13672" width="2.875" style="6" customWidth="1"/>
    <col min="13673" max="13673" width="2.375" style="6" bestFit="1" customWidth="1"/>
    <col min="13674" max="13675" width="2.875" style="6" customWidth="1"/>
    <col min="13676" max="13676" width="2.375" style="6" bestFit="1" customWidth="1"/>
    <col min="13677" max="13679" width="2.875" style="6" customWidth="1"/>
    <col min="13680" max="13680" width="4.625" style="6" customWidth="1"/>
    <col min="13681" max="13691" width="2.875" style="6" customWidth="1"/>
    <col min="13692" max="13692" width="2.25" style="6" bestFit="1" customWidth="1"/>
    <col min="13693" max="13695" width="2.875" style="6" customWidth="1"/>
    <col min="13696" max="13696" width="2.25" style="6" bestFit="1" customWidth="1"/>
    <col min="13697" max="13697" width="8.375" style="6" bestFit="1" customWidth="1"/>
    <col min="13698" max="13698" width="7.875" style="6" customWidth="1"/>
    <col min="13699" max="13699" width="9.25" style="6" bestFit="1" customWidth="1"/>
    <col min="13700" max="13700" width="5.875" style="6" customWidth="1"/>
    <col min="13701" max="13824" width="11" style="6"/>
    <col min="13825" max="13825" width="10.375" style="6" customWidth="1"/>
    <col min="13826" max="13826" width="15.875" style="6" customWidth="1"/>
    <col min="13827" max="13827" width="32.25" style="6" bestFit="1" customWidth="1"/>
    <col min="13828" max="13828" width="5.375" style="6" bestFit="1" customWidth="1"/>
    <col min="13829" max="13832" width="2.875" style="6" customWidth="1"/>
    <col min="13833" max="13833" width="3.75" style="6" customWidth="1"/>
    <col min="13834" max="13834" width="3.625" style="6" customWidth="1"/>
    <col min="13835" max="13835" width="2.875" style="6" customWidth="1"/>
    <col min="13836" max="13836" width="4.625" style="6" customWidth="1"/>
    <col min="13837" max="13864" width="2.875" style="6" customWidth="1"/>
    <col min="13865" max="13865" width="4.125" style="6" customWidth="1"/>
    <col min="13866" max="13867" width="2.875" style="6" customWidth="1"/>
    <col min="13868" max="13868" width="4" style="6" customWidth="1"/>
    <col min="13869" max="13869" width="3.75" style="6" customWidth="1"/>
    <col min="13870" max="13871" width="2.875" style="6" customWidth="1"/>
    <col min="13872" max="13872" width="4" style="6" customWidth="1"/>
    <col min="13873" max="13915" width="2.875" style="6" customWidth="1"/>
    <col min="13916" max="13916" width="2.375" style="6" bestFit="1" customWidth="1"/>
    <col min="13917" max="13919" width="2.875" style="6" customWidth="1"/>
    <col min="13920" max="13920" width="2.25" style="6" bestFit="1" customWidth="1"/>
    <col min="13921" max="13923" width="2.875" style="6" customWidth="1"/>
    <col min="13924" max="13924" width="2.25" style="6" bestFit="1" customWidth="1"/>
    <col min="13925" max="13928" width="2.875" style="6" customWidth="1"/>
    <col min="13929" max="13929" width="2.375" style="6" bestFit="1" customWidth="1"/>
    <col min="13930" max="13931" width="2.875" style="6" customWidth="1"/>
    <col min="13932" max="13932" width="2.375" style="6" bestFit="1" customWidth="1"/>
    <col min="13933" max="13935" width="2.875" style="6" customWidth="1"/>
    <col min="13936" max="13936" width="4.625" style="6" customWidth="1"/>
    <col min="13937" max="13947" width="2.875" style="6" customWidth="1"/>
    <col min="13948" max="13948" width="2.25" style="6" bestFit="1" customWidth="1"/>
    <col min="13949" max="13951" width="2.875" style="6" customWidth="1"/>
    <col min="13952" max="13952" width="2.25" style="6" bestFit="1" customWidth="1"/>
    <col min="13953" max="13953" width="8.375" style="6" bestFit="1" customWidth="1"/>
    <col min="13954" max="13954" width="7.875" style="6" customWidth="1"/>
    <col min="13955" max="13955" width="9.25" style="6" bestFit="1" customWidth="1"/>
    <col min="13956" max="13956" width="5.875" style="6" customWidth="1"/>
    <col min="13957" max="14080" width="11" style="6"/>
    <col min="14081" max="14081" width="10.375" style="6" customWidth="1"/>
    <col min="14082" max="14082" width="15.875" style="6" customWidth="1"/>
    <col min="14083" max="14083" width="32.25" style="6" bestFit="1" customWidth="1"/>
    <col min="14084" max="14084" width="5.375" style="6" bestFit="1" customWidth="1"/>
    <col min="14085" max="14088" width="2.875" style="6" customWidth="1"/>
    <col min="14089" max="14089" width="3.75" style="6" customWidth="1"/>
    <col min="14090" max="14090" width="3.625" style="6" customWidth="1"/>
    <col min="14091" max="14091" width="2.875" style="6" customWidth="1"/>
    <col min="14092" max="14092" width="4.625" style="6" customWidth="1"/>
    <col min="14093" max="14120" width="2.875" style="6" customWidth="1"/>
    <col min="14121" max="14121" width="4.125" style="6" customWidth="1"/>
    <col min="14122" max="14123" width="2.875" style="6" customWidth="1"/>
    <col min="14124" max="14124" width="4" style="6" customWidth="1"/>
    <col min="14125" max="14125" width="3.75" style="6" customWidth="1"/>
    <col min="14126" max="14127" width="2.875" style="6" customWidth="1"/>
    <col min="14128" max="14128" width="4" style="6" customWidth="1"/>
    <col min="14129" max="14171" width="2.875" style="6" customWidth="1"/>
    <col min="14172" max="14172" width="2.375" style="6" bestFit="1" customWidth="1"/>
    <col min="14173" max="14175" width="2.875" style="6" customWidth="1"/>
    <col min="14176" max="14176" width="2.25" style="6" bestFit="1" customWidth="1"/>
    <col min="14177" max="14179" width="2.875" style="6" customWidth="1"/>
    <col min="14180" max="14180" width="2.25" style="6" bestFit="1" customWidth="1"/>
    <col min="14181" max="14184" width="2.875" style="6" customWidth="1"/>
    <col min="14185" max="14185" width="2.375" style="6" bestFit="1" customWidth="1"/>
    <col min="14186" max="14187" width="2.875" style="6" customWidth="1"/>
    <col min="14188" max="14188" width="2.375" style="6" bestFit="1" customWidth="1"/>
    <col min="14189" max="14191" width="2.875" style="6" customWidth="1"/>
    <col min="14192" max="14192" width="4.625" style="6" customWidth="1"/>
    <col min="14193" max="14203" width="2.875" style="6" customWidth="1"/>
    <col min="14204" max="14204" width="2.25" style="6" bestFit="1" customWidth="1"/>
    <col min="14205" max="14207" width="2.875" style="6" customWidth="1"/>
    <col min="14208" max="14208" width="2.25" style="6" bestFit="1" customWidth="1"/>
    <col min="14209" max="14209" width="8.375" style="6" bestFit="1" customWidth="1"/>
    <col min="14210" max="14210" width="7.875" style="6" customWidth="1"/>
    <col min="14211" max="14211" width="9.25" style="6" bestFit="1" customWidth="1"/>
    <col min="14212" max="14212" width="5.875" style="6" customWidth="1"/>
    <col min="14213" max="14336" width="11" style="6"/>
    <col min="14337" max="14337" width="10.375" style="6" customWidth="1"/>
    <col min="14338" max="14338" width="15.875" style="6" customWidth="1"/>
    <col min="14339" max="14339" width="32.25" style="6" bestFit="1" customWidth="1"/>
    <col min="14340" max="14340" width="5.375" style="6" bestFit="1" customWidth="1"/>
    <col min="14341" max="14344" width="2.875" style="6" customWidth="1"/>
    <col min="14345" max="14345" width="3.75" style="6" customWidth="1"/>
    <col min="14346" max="14346" width="3.625" style="6" customWidth="1"/>
    <col min="14347" max="14347" width="2.875" style="6" customWidth="1"/>
    <col min="14348" max="14348" width="4.625" style="6" customWidth="1"/>
    <col min="14349" max="14376" width="2.875" style="6" customWidth="1"/>
    <col min="14377" max="14377" width="4.125" style="6" customWidth="1"/>
    <col min="14378" max="14379" width="2.875" style="6" customWidth="1"/>
    <col min="14380" max="14380" width="4" style="6" customWidth="1"/>
    <col min="14381" max="14381" width="3.75" style="6" customWidth="1"/>
    <col min="14382" max="14383" width="2.875" style="6" customWidth="1"/>
    <col min="14384" max="14384" width="4" style="6" customWidth="1"/>
    <col min="14385" max="14427" width="2.875" style="6" customWidth="1"/>
    <col min="14428" max="14428" width="2.375" style="6" bestFit="1" customWidth="1"/>
    <col min="14429" max="14431" width="2.875" style="6" customWidth="1"/>
    <col min="14432" max="14432" width="2.25" style="6" bestFit="1" customWidth="1"/>
    <col min="14433" max="14435" width="2.875" style="6" customWidth="1"/>
    <col min="14436" max="14436" width="2.25" style="6" bestFit="1" customWidth="1"/>
    <col min="14437" max="14440" width="2.875" style="6" customWidth="1"/>
    <col min="14441" max="14441" width="2.375" style="6" bestFit="1" customWidth="1"/>
    <col min="14442" max="14443" width="2.875" style="6" customWidth="1"/>
    <col min="14444" max="14444" width="2.375" style="6" bestFit="1" customWidth="1"/>
    <col min="14445" max="14447" width="2.875" style="6" customWidth="1"/>
    <col min="14448" max="14448" width="4.625" style="6" customWidth="1"/>
    <col min="14449" max="14459" width="2.875" style="6" customWidth="1"/>
    <col min="14460" max="14460" width="2.25" style="6" bestFit="1" customWidth="1"/>
    <col min="14461" max="14463" width="2.875" style="6" customWidth="1"/>
    <col min="14464" max="14464" width="2.25" style="6" bestFit="1" customWidth="1"/>
    <col min="14465" max="14465" width="8.375" style="6" bestFit="1" customWidth="1"/>
    <col min="14466" max="14466" width="7.875" style="6" customWidth="1"/>
    <col min="14467" max="14467" width="9.25" style="6" bestFit="1" customWidth="1"/>
    <col min="14468" max="14468" width="5.875" style="6" customWidth="1"/>
    <col min="14469" max="14592" width="11" style="6"/>
    <col min="14593" max="14593" width="10.375" style="6" customWidth="1"/>
    <col min="14594" max="14594" width="15.875" style="6" customWidth="1"/>
    <col min="14595" max="14595" width="32.25" style="6" bestFit="1" customWidth="1"/>
    <col min="14596" max="14596" width="5.375" style="6" bestFit="1" customWidth="1"/>
    <col min="14597" max="14600" width="2.875" style="6" customWidth="1"/>
    <col min="14601" max="14601" width="3.75" style="6" customWidth="1"/>
    <col min="14602" max="14602" width="3.625" style="6" customWidth="1"/>
    <col min="14603" max="14603" width="2.875" style="6" customWidth="1"/>
    <col min="14604" max="14604" width="4.625" style="6" customWidth="1"/>
    <col min="14605" max="14632" width="2.875" style="6" customWidth="1"/>
    <col min="14633" max="14633" width="4.125" style="6" customWidth="1"/>
    <col min="14634" max="14635" width="2.875" style="6" customWidth="1"/>
    <col min="14636" max="14636" width="4" style="6" customWidth="1"/>
    <col min="14637" max="14637" width="3.75" style="6" customWidth="1"/>
    <col min="14638" max="14639" width="2.875" style="6" customWidth="1"/>
    <col min="14640" max="14640" width="4" style="6" customWidth="1"/>
    <col min="14641" max="14683" width="2.875" style="6" customWidth="1"/>
    <col min="14684" max="14684" width="2.375" style="6" bestFit="1" customWidth="1"/>
    <col min="14685" max="14687" width="2.875" style="6" customWidth="1"/>
    <col min="14688" max="14688" width="2.25" style="6" bestFit="1" customWidth="1"/>
    <col min="14689" max="14691" width="2.875" style="6" customWidth="1"/>
    <col min="14692" max="14692" width="2.25" style="6" bestFit="1" customWidth="1"/>
    <col min="14693" max="14696" width="2.875" style="6" customWidth="1"/>
    <col min="14697" max="14697" width="2.375" style="6" bestFit="1" customWidth="1"/>
    <col min="14698" max="14699" width="2.875" style="6" customWidth="1"/>
    <col min="14700" max="14700" width="2.375" style="6" bestFit="1" customWidth="1"/>
    <col min="14701" max="14703" width="2.875" style="6" customWidth="1"/>
    <col min="14704" max="14704" width="4.625" style="6" customWidth="1"/>
    <col min="14705" max="14715" width="2.875" style="6" customWidth="1"/>
    <col min="14716" max="14716" width="2.25" style="6" bestFit="1" customWidth="1"/>
    <col min="14717" max="14719" width="2.875" style="6" customWidth="1"/>
    <col min="14720" max="14720" width="2.25" style="6" bestFit="1" customWidth="1"/>
    <col min="14721" max="14721" width="8.375" style="6" bestFit="1" customWidth="1"/>
    <col min="14722" max="14722" width="7.875" style="6" customWidth="1"/>
    <col min="14723" max="14723" width="9.25" style="6" bestFit="1" customWidth="1"/>
    <col min="14724" max="14724" width="5.875" style="6" customWidth="1"/>
    <col min="14725" max="14848" width="11" style="6"/>
    <col min="14849" max="14849" width="10.375" style="6" customWidth="1"/>
    <col min="14850" max="14850" width="15.875" style="6" customWidth="1"/>
    <col min="14851" max="14851" width="32.25" style="6" bestFit="1" customWidth="1"/>
    <col min="14852" max="14852" width="5.375" style="6" bestFit="1" customWidth="1"/>
    <col min="14853" max="14856" width="2.875" style="6" customWidth="1"/>
    <col min="14857" max="14857" width="3.75" style="6" customWidth="1"/>
    <col min="14858" max="14858" width="3.625" style="6" customWidth="1"/>
    <col min="14859" max="14859" width="2.875" style="6" customWidth="1"/>
    <col min="14860" max="14860" width="4.625" style="6" customWidth="1"/>
    <col min="14861" max="14888" width="2.875" style="6" customWidth="1"/>
    <col min="14889" max="14889" width="4.125" style="6" customWidth="1"/>
    <col min="14890" max="14891" width="2.875" style="6" customWidth="1"/>
    <col min="14892" max="14892" width="4" style="6" customWidth="1"/>
    <col min="14893" max="14893" width="3.75" style="6" customWidth="1"/>
    <col min="14894" max="14895" width="2.875" style="6" customWidth="1"/>
    <col min="14896" max="14896" width="4" style="6" customWidth="1"/>
    <col min="14897" max="14939" width="2.875" style="6" customWidth="1"/>
    <col min="14940" max="14940" width="2.375" style="6" bestFit="1" customWidth="1"/>
    <col min="14941" max="14943" width="2.875" style="6" customWidth="1"/>
    <col min="14944" max="14944" width="2.25" style="6" bestFit="1" customWidth="1"/>
    <col min="14945" max="14947" width="2.875" style="6" customWidth="1"/>
    <col min="14948" max="14948" width="2.25" style="6" bestFit="1" customWidth="1"/>
    <col min="14949" max="14952" width="2.875" style="6" customWidth="1"/>
    <col min="14953" max="14953" width="2.375" style="6" bestFit="1" customWidth="1"/>
    <col min="14954" max="14955" width="2.875" style="6" customWidth="1"/>
    <col min="14956" max="14956" width="2.375" style="6" bestFit="1" customWidth="1"/>
    <col min="14957" max="14959" width="2.875" style="6" customWidth="1"/>
    <col min="14960" max="14960" width="4.625" style="6" customWidth="1"/>
    <col min="14961" max="14971" width="2.875" style="6" customWidth="1"/>
    <col min="14972" max="14972" width="2.25" style="6" bestFit="1" customWidth="1"/>
    <col min="14973" max="14975" width="2.875" style="6" customWidth="1"/>
    <col min="14976" max="14976" width="2.25" style="6" bestFit="1" customWidth="1"/>
    <col min="14977" max="14977" width="8.375" style="6" bestFit="1" customWidth="1"/>
    <col min="14978" max="14978" width="7.875" style="6" customWidth="1"/>
    <col min="14979" max="14979" width="9.25" style="6" bestFit="1" customWidth="1"/>
    <col min="14980" max="14980" width="5.875" style="6" customWidth="1"/>
    <col min="14981" max="15104" width="11" style="6"/>
    <col min="15105" max="15105" width="10.375" style="6" customWidth="1"/>
    <col min="15106" max="15106" width="15.875" style="6" customWidth="1"/>
    <col min="15107" max="15107" width="32.25" style="6" bestFit="1" customWidth="1"/>
    <col min="15108" max="15108" width="5.375" style="6" bestFit="1" customWidth="1"/>
    <col min="15109" max="15112" width="2.875" style="6" customWidth="1"/>
    <col min="15113" max="15113" width="3.75" style="6" customWidth="1"/>
    <col min="15114" max="15114" width="3.625" style="6" customWidth="1"/>
    <col min="15115" max="15115" width="2.875" style="6" customWidth="1"/>
    <col min="15116" max="15116" width="4.625" style="6" customWidth="1"/>
    <col min="15117" max="15144" width="2.875" style="6" customWidth="1"/>
    <col min="15145" max="15145" width="4.125" style="6" customWidth="1"/>
    <col min="15146" max="15147" width="2.875" style="6" customWidth="1"/>
    <col min="15148" max="15148" width="4" style="6" customWidth="1"/>
    <col min="15149" max="15149" width="3.75" style="6" customWidth="1"/>
    <col min="15150" max="15151" width="2.875" style="6" customWidth="1"/>
    <col min="15152" max="15152" width="4" style="6" customWidth="1"/>
    <col min="15153" max="15195" width="2.875" style="6" customWidth="1"/>
    <col min="15196" max="15196" width="2.375" style="6" bestFit="1" customWidth="1"/>
    <col min="15197" max="15199" width="2.875" style="6" customWidth="1"/>
    <col min="15200" max="15200" width="2.25" style="6" bestFit="1" customWidth="1"/>
    <col min="15201" max="15203" width="2.875" style="6" customWidth="1"/>
    <col min="15204" max="15204" width="2.25" style="6" bestFit="1" customWidth="1"/>
    <col min="15205" max="15208" width="2.875" style="6" customWidth="1"/>
    <col min="15209" max="15209" width="2.375" style="6" bestFit="1" customWidth="1"/>
    <col min="15210" max="15211" width="2.875" style="6" customWidth="1"/>
    <col min="15212" max="15212" width="2.375" style="6" bestFit="1" customWidth="1"/>
    <col min="15213" max="15215" width="2.875" style="6" customWidth="1"/>
    <col min="15216" max="15216" width="4.625" style="6" customWidth="1"/>
    <col min="15217" max="15227" width="2.875" style="6" customWidth="1"/>
    <col min="15228" max="15228" width="2.25" style="6" bestFit="1" customWidth="1"/>
    <col min="15229" max="15231" width="2.875" style="6" customWidth="1"/>
    <col min="15232" max="15232" width="2.25" style="6" bestFit="1" customWidth="1"/>
    <col min="15233" max="15233" width="8.375" style="6" bestFit="1" customWidth="1"/>
    <col min="15234" max="15234" width="7.875" style="6" customWidth="1"/>
    <col min="15235" max="15235" width="9.25" style="6" bestFit="1" customWidth="1"/>
    <col min="15236" max="15236" width="5.875" style="6" customWidth="1"/>
    <col min="15237" max="15360" width="11" style="6"/>
    <col min="15361" max="15361" width="10.375" style="6" customWidth="1"/>
    <col min="15362" max="15362" width="15.875" style="6" customWidth="1"/>
    <col min="15363" max="15363" width="32.25" style="6" bestFit="1" customWidth="1"/>
    <col min="15364" max="15364" width="5.375" style="6" bestFit="1" customWidth="1"/>
    <col min="15365" max="15368" width="2.875" style="6" customWidth="1"/>
    <col min="15369" max="15369" width="3.75" style="6" customWidth="1"/>
    <col min="15370" max="15370" width="3.625" style="6" customWidth="1"/>
    <col min="15371" max="15371" width="2.875" style="6" customWidth="1"/>
    <col min="15372" max="15372" width="4.625" style="6" customWidth="1"/>
    <col min="15373" max="15400" width="2.875" style="6" customWidth="1"/>
    <col min="15401" max="15401" width="4.125" style="6" customWidth="1"/>
    <col min="15402" max="15403" width="2.875" style="6" customWidth="1"/>
    <col min="15404" max="15404" width="4" style="6" customWidth="1"/>
    <col min="15405" max="15405" width="3.75" style="6" customWidth="1"/>
    <col min="15406" max="15407" width="2.875" style="6" customWidth="1"/>
    <col min="15408" max="15408" width="4" style="6" customWidth="1"/>
    <col min="15409" max="15451" width="2.875" style="6" customWidth="1"/>
    <col min="15452" max="15452" width="2.375" style="6" bestFit="1" customWidth="1"/>
    <col min="15453" max="15455" width="2.875" style="6" customWidth="1"/>
    <col min="15456" max="15456" width="2.25" style="6" bestFit="1" customWidth="1"/>
    <col min="15457" max="15459" width="2.875" style="6" customWidth="1"/>
    <col min="15460" max="15460" width="2.25" style="6" bestFit="1" customWidth="1"/>
    <col min="15461" max="15464" width="2.875" style="6" customWidth="1"/>
    <col min="15465" max="15465" width="2.375" style="6" bestFit="1" customWidth="1"/>
    <col min="15466" max="15467" width="2.875" style="6" customWidth="1"/>
    <col min="15468" max="15468" width="2.375" style="6" bestFit="1" customWidth="1"/>
    <col min="15469" max="15471" width="2.875" style="6" customWidth="1"/>
    <col min="15472" max="15472" width="4.625" style="6" customWidth="1"/>
    <col min="15473" max="15483" width="2.875" style="6" customWidth="1"/>
    <col min="15484" max="15484" width="2.25" style="6" bestFit="1" customWidth="1"/>
    <col min="15485" max="15487" width="2.875" style="6" customWidth="1"/>
    <col min="15488" max="15488" width="2.25" style="6" bestFit="1" customWidth="1"/>
    <col min="15489" max="15489" width="8.375" style="6" bestFit="1" customWidth="1"/>
    <col min="15490" max="15490" width="7.875" style="6" customWidth="1"/>
    <col min="15491" max="15491" width="9.25" style="6" bestFit="1" customWidth="1"/>
    <col min="15492" max="15492" width="5.875" style="6" customWidth="1"/>
    <col min="15493" max="15616" width="11" style="6"/>
    <col min="15617" max="15617" width="10.375" style="6" customWidth="1"/>
    <col min="15618" max="15618" width="15.875" style="6" customWidth="1"/>
    <col min="15619" max="15619" width="32.25" style="6" bestFit="1" customWidth="1"/>
    <col min="15620" max="15620" width="5.375" style="6" bestFit="1" customWidth="1"/>
    <col min="15621" max="15624" width="2.875" style="6" customWidth="1"/>
    <col min="15625" max="15625" width="3.75" style="6" customWidth="1"/>
    <col min="15626" max="15626" width="3.625" style="6" customWidth="1"/>
    <col min="15627" max="15627" width="2.875" style="6" customWidth="1"/>
    <col min="15628" max="15628" width="4.625" style="6" customWidth="1"/>
    <col min="15629" max="15656" width="2.875" style="6" customWidth="1"/>
    <col min="15657" max="15657" width="4.125" style="6" customWidth="1"/>
    <col min="15658" max="15659" width="2.875" style="6" customWidth="1"/>
    <col min="15660" max="15660" width="4" style="6" customWidth="1"/>
    <col min="15661" max="15661" width="3.75" style="6" customWidth="1"/>
    <col min="15662" max="15663" width="2.875" style="6" customWidth="1"/>
    <col min="15664" max="15664" width="4" style="6" customWidth="1"/>
    <col min="15665" max="15707" width="2.875" style="6" customWidth="1"/>
    <col min="15708" max="15708" width="2.375" style="6" bestFit="1" customWidth="1"/>
    <col min="15709" max="15711" width="2.875" style="6" customWidth="1"/>
    <col min="15712" max="15712" width="2.25" style="6" bestFit="1" customWidth="1"/>
    <col min="15713" max="15715" width="2.875" style="6" customWidth="1"/>
    <col min="15716" max="15716" width="2.25" style="6" bestFit="1" customWidth="1"/>
    <col min="15717" max="15720" width="2.875" style="6" customWidth="1"/>
    <col min="15721" max="15721" width="2.375" style="6" bestFit="1" customWidth="1"/>
    <col min="15722" max="15723" width="2.875" style="6" customWidth="1"/>
    <col min="15724" max="15724" width="2.375" style="6" bestFit="1" customWidth="1"/>
    <col min="15725" max="15727" width="2.875" style="6" customWidth="1"/>
    <col min="15728" max="15728" width="4.625" style="6" customWidth="1"/>
    <col min="15729" max="15739" width="2.875" style="6" customWidth="1"/>
    <col min="15740" max="15740" width="2.25" style="6" bestFit="1" customWidth="1"/>
    <col min="15741" max="15743" width="2.875" style="6" customWidth="1"/>
    <col min="15744" max="15744" width="2.25" style="6" bestFit="1" customWidth="1"/>
    <col min="15745" max="15745" width="8.375" style="6" bestFit="1" customWidth="1"/>
    <col min="15746" max="15746" width="7.875" style="6" customWidth="1"/>
    <col min="15747" max="15747" width="9.25" style="6" bestFit="1" customWidth="1"/>
    <col min="15748" max="15748" width="5.875" style="6" customWidth="1"/>
    <col min="15749" max="15872" width="11" style="6"/>
    <col min="15873" max="15873" width="10.375" style="6" customWidth="1"/>
    <col min="15874" max="15874" width="15.875" style="6" customWidth="1"/>
    <col min="15875" max="15875" width="32.25" style="6" bestFit="1" customWidth="1"/>
    <col min="15876" max="15876" width="5.375" style="6" bestFit="1" customWidth="1"/>
    <col min="15877" max="15880" width="2.875" style="6" customWidth="1"/>
    <col min="15881" max="15881" width="3.75" style="6" customWidth="1"/>
    <col min="15882" max="15882" width="3.625" style="6" customWidth="1"/>
    <col min="15883" max="15883" width="2.875" style="6" customWidth="1"/>
    <col min="15884" max="15884" width="4.625" style="6" customWidth="1"/>
    <col min="15885" max="15912" width="2.875" style="6" customWidth="1"/>
    <col min="15913" max="15913" width="4.125" style="6" customWidth="1"/>
    <col min="15914" max="15915" width="2.875" style="6" customWidth="1"/>
    <col min="15916" max="15916" width="4" style="6" customWidth="1"/>
    <col min="15917" max="15917" width="3.75" style="6" customWidth="1"/>
    <col min="15918" max="15919" width="2.875" style="6" customWidth="1"/>
    <col min="15920" max="15920" width="4" style="6" customWidth="1"/>
    <col min="15921" max="15963" width="2.875" style="6" customWidth="1"/>
    <col min="15964" max="15964" width="2.375" style="6" bestFit="1" customWidth="1"/>
    <col min="15965" max="15967" width="2.875" style="6" customWidth="1"/>
    <col min="15968" max="15968" width="2.25" style="6" bestFit="1" customWidth="1"/>
    <col min="15969" max="15971" width="2.875" style="6" customWidth="1"/>
    <col min="15972" max="15972" width="2.25" style="6" bestFit="1" customWidth="1"/>
    <col min="15973" max="15976" width="2.875" style="6" customWidth="1"/>
    <col min="15977" max="15977" width="2.375" style="6" bestFit="1" customWidth="1"/>
    <col min="15978" max="15979" width="2.875" style="6" customWidth="1"/>
    <col min="15980" max="15980" width="2.375" style="6" bestFit="1" customWidth="1"/>
    <col min="15981" max="15983" width="2.875" style="6" customWidth="1"/>
    <col min="15984" max="15984" width="4.625" style="6" customWidth="1"/>
    <col min="15985" max="15995" width="2.875" style="6" customWidth="1"/>
    <col min="15996" max="15996" width="2.25" style="6" bestFit="1" customWidth="1"/>
    <col min="15997" max="15999" width="2.875" style="6" customWidth="1"/>
    <col min="16000" max="16000" width="2.25" style="6" bestFit="1" customWidth="1"/>
    <col min="16001" max="16001" width="8.375" style="6" bestFit="1" customWidth="1"/>
    <col min="16002" max="16002" width="7.875" style="6" customWidth="1"/>
    <col min="16003" max="16003" width="9.25" style="6" bestFit="1" customWidth="1"/>
    <col min="16004" max="16004" width="5.875" style="6" customWidth="1"/>
    <col min="16005" max="16128" width="11" style="6"/>
    <col min="16129" max="16129" width="10.375" style="6" customWidth="1"/>
    <col min="16130" max="16130" width="15.875" style="6" customWidth="1"/>
    <col min="16131" max="16131" width="32.25" style="6" bestFit="1" customWidth="1"/>
    <col min="16132" max="16132" width="5.375" style="6" bestFit="1" customWidth="1"/>
    <col min="16133" max="16136" width="2.875" style="6" customWidth="1"/>
    <col min="16137" max="16137" width="3.75" style="6" customWidth="1"/>
    <col min="16138" max="16138" width="3.625" style="6" customWidth="1"/>
    <col min="16139" max="16139" width="2.875" style="6" customWidth="1"/>
    <col min="16140" max="16140" width="4.625" style="6" customWidth="1"/>
    <col min="16141" max="16168" width="2.875" style="6" customWidth="1"/>
    <col min="16169" max="16169" width="4.125" style="6" customWidth="1"/>
    <col min="16170" max="16171" width="2.875" style="6" customWidth="1"/>
    <col min="16172" max="16172" width="4" style="6" customWidth="1"/>
    <col min="16173" max="16173" width="3.75" style="6" customWidth="1"/>
    <col min="16174" max="16175" width="2.875" style="6" customWidth="1"/>
    <col min="16176" max="16176" width="4" style="6" customWidth="1"/>
    <col min="16177" max="16219" width="2.875" style="6" customWidth="1"/>
    <col min="16220" max="16220" width="2.375" style="6" bestFit="1" customWidth="1"/>
    <col min="16221" max="16223" width="2.875" style="6" customWidth="1"/>
    <col min="16224" max="16224" width="2.25" style="6" bestFit="1" customWidth="1"/>
    <col min="16225" max="16227" width="2.875" style="6" customWidth="1"/>
    <col min="16228" max="16228" width="2.25" style="6" bestFit="1" customWidth="1"/>
    <col min="16229" max="16232" width="2.875" style="6" customWidth="1"/>
    <col min="16233" max="16233" width="2.375" style="6" bestFit="1" customWidth="1"/>
    <col min="16234" max="16235" width="2.875" style="6" customWidth="1"/>
    <col min="16236" max="16236" width="2.375" style="6" bestFit="1" customWidth="1"/>
    <col min="16237" max="16239" width="2.875" style="6" customWidth="1"/>
    <col min="16240" max="16240" width="4.625" style="6" customWidth="1"/>
    <col min="16241" max="16251" width="2.875" style="6" customWidth="1"/>
    <col min="16252" max="16252" width="2.25" style="6" bestFit="1" customWidth="1"/>
    <col min="16253" max="16255" width="2.875" style="6" customWidth="1"/>
    <col min="16256" max="16256" width="2.25" style="6" bestFit="1" customWidth="1"/>
    <col min="16257" max="16257" width="8.375" style="6" bestFit="1" customWidth="1"/>
    <col min="16258" max="16258" width="7.875" style="6" customWidth="1"/>
    <col min="16259" max="16259" width="9.25" style="6" bestFit="1" customWidth="1"/>
    <col min="16260" max="16260" width="5.875" style="6" customWidth="1"/>
    <col min="16261" max="16384" width="11" style="6"/>
  </cols>
  <sheetData>
    <row r="2" spans="1:134" ht="18.75" x14ac:dyDescent="0.3">
      <c r="E2" s="7"/>
      <c r="F2" s="7"/>
      <c r="G2" s="7"/>
      <c r="H2" s="7"/>
      <c r="I2" s="7"/>
      <c r="J2" s="7"/>
      <c r="K2" s="7"/>
      <c r="L2" s="7"/>
      <c r="M2" s="7"/>
      <c r="N2" s="7"/>
      <c r="O2" s="7"/>
      <c r="P2" s="7"/>
      <c r="Q2" s="7"/>
      <c r="R2" s="7"/>
      <c r="DQ2" s="8"/>
      <c r="DR2" s="8"/>
      <c r="DS2" s="8"/>
      <c r="DT2" s="8"/>
    </row>
    <row r="3" spans="1:134" ht="18.75" x14ac:dyDescent="0.3">
      <c r="E3" s="7"/>
      <c r="F3" s="7"/>
      <c r="G3" s="7"/>
      <c r="H3" s="7"/>
      <c r="I3" s="7"/>
      <c r="J3" s="7"/>
      <c r="K3" s="7"/>
      <c r="L3" s="7"/>
      <c r="M3" s="7"/>
      <c r="N3" s="7"/>
      <c r="O3" s="7"/>
      <c r="P3" s="7"/>
      <c r="Q3" s="7"/>
      <c r="R3" s="7"/>
      <c r="S3" s="9"/>
      <c r="DQ3" s="8"/>
      <c r="DR3" s="8"/>
      <c r="DS3" s="8"/>
      <c r="DT3" s="8"/>
      <c r="DY3" s="7"/>
      <c r="DZ3" s="7"/>
      <c r="EA3" s="7"/>
      <c r="EB3" s="7"/>
    </row>
    <row r="4" spans="1:134" ht="21" customHeight="1" x14ac:dyDescent="0.25">
      <c r="E4" s="7"/>
      <c r="F4" s="7"/>
      <c r="G4" s="7"/>
      <c r="H4" s="7"/>
      <c r="I4" s="7"/>
      <c r="J4" s="7"/>
      <c r="K4" s="7"/>
      <c r="L4" s="7"/>
      <c r="M4" s="7"/>
      <c r="N4" s="7"/>
      <c r="O4" s="7"/>
      <c r="P4" s="7"/>
      <c r="Q4" s="7"/>
      <c r="R4" s="7"/>
      <c r="S4" s="10"/>
      <c r="U4" s="7"/>
      <c r="V4" s="7"/>
      <c r="W4" s="7"/>
      <c r="Y4" s="7"/>
      <c r="Z4" s="7"/>
      <c r="AA4" s="7"/>
      <c r="BX4" s="11" t="s">
        <v>614</v>
      </c>
      <c r="BY4" s="11"/>
      <c r="BZ4" s="11"/>
      <c r="CA4" s="11"/>
      <c r="CB4" s="11"/>
      <c r="CC4" s="11"/>
      <c r="CD4" s="11"/>
      <c r="CE4" s="11"/>
      <c r="CF4" s="11"/>
      <c r="CG4" s="11"/>
      <c r="CH4" s="11"/>
      <c r="CI4" s="11"/>
      <c r="CJ4" s="11"/>
      <c r="CK4" s="11"/>
      <c r="CL4" s="11"/>
      <c r="CM4" s="11"/>
      <c r="CN4" s="11"/>
      <c r="CO4" s="11"/>
      <c r="CP4" s="11"/>
      <c r="CQ4" s="11"/>
      <c r="CR4" s="11"/>
      <c r="CS4" s="11"/>
      <c r="CT4" s="11"/>
      <c r="CU4" s="11"/>
      <c r="CV4" s="11"/>
      <c r="CW4" s="12"/>
      <c r="EA4" s="13" t="s">
        <v>1</v>
      </c>
      <c r="EB4" s="13"/>
    </row>
    <row r="5" spans="1:134" ht="21.75" customHeight="1" thickBot="1" x14ac:dyDescent="0.3">
      <c r="A5" s="14" t="s">
        <v>615</v>
      </c>
      <c r="B5" s="14"/>
      <c r="C5" s="14"/>
      <c r="D5" s="14"/>
      <c r="E5" s="15"/>
      <c r="F5" s="15"/>
      <c r="G5" s="16" t="s">
        <v>616</v>
      </c>
      <c r="H5" s="16"/>
      <c r="I5" s="16"/>
      <c r="J5" s="16"/>
      <c r="K5" s="16"/>
      <c r="L5" s="16"/>
      <c r="M5" s="16"/>
      <c r="N5" s="16"/>
      <c r="O5" s="16"/>
      <c r="P5" s="16"/>
      <c r="Q5" s="16"/>
      <c r="R5" s="7"/>
      <c r="S5" s="17"/>
      <c r="U5" s="7"/>
      <c r="V5" s="7"/>
      <c r="W5" s="7"/>
      <c r="Y5" s="7"/>
      <c r="Z5" s="7"/>
      <c r="AA5" s="7"/>
      <c r="BX5" s="11" t="s">
        <v>617</v>
      </c>
      <c r="BY5" s="11"/>
      <c r="BZ5" s="11"/>
      <c r="CA5" s="11"/>
      <c r="CB5" s="11"/>
      <c r="CC5" s="11"/>
      <c r="CD5" s="11"/>
      <c r="CE5" s="11"/>
      <c r="CF5" s="11"/>
      <c r="CG5" s="11"/>
      <c r="CH5" s="11"/>
      <c r="CI5" s="11"/>
      <c r="CJ5" s="11"/>
      <c r="CK5" s="11"/>
      <c r="CL5" s="11"/>
      <c r="CM5" s="11"/>
      <c r="CN5" s="11"/>
      <c r="CO5" s="11"/>
      <c r="CP5" s="11"/>
      <c r="CQ5" s="11"/>
      <c r="CR5" s="11"/>
      <c r="CS5" s="11"/>
      <c r="CT5" s="11"/>
      <c r="CU5" s="11"/>
      <c r="CV5" s="11"/>
      <c r="CW5" s="12"/>
      <c r="DI5" s="18"/>
      <c r="DJ5" s="18"/>
      <c r="DK5" s="18"/>
      <c r="DL5" s="18"/>
      <c r="DM5" s="18"/>
      <c r="DN5" s="18"/>
      <c r="DO5" s="19"/>
      <c r="DP5" s="19"/>
      <c r="DQ5" s="20" t="s">
        <v>6</v>
      </c>
      <c r="DR5" s="20"/>
      <c r="DS5" s="20"/>
      <c r="DT5" s="20"/>
      <c r="DU5" s="20"/>
      <c r="DV5" s="20"/>
      <c r="DW5" s="20"/>
      <c r="DX5" s="21" t="s">
        <v>618</v>
      </c>
      <c r="DY5" s="21"/>
      <c r="DZ5" s="21"/>
      <c r="EA5" s="22" t="s">
        <v>619</v>
      </c>
      <c r="EB5" s="22"/>
    </row>
    <row r="6" spans="1:134" ht="10.5" customHeight="1" thickBot="1" x14ac:dyDescent="0.3">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row>
    <row r="7" spans="1:134" ht="18.75" customHeight="1" thickBot="1" x14ac:dyDescent="0.3">
      <c r="A7" s="23" t="s">
        <v>620</v>
      </c>
      <c r="B7" s="23" t="s">
        <v>11</v>
      </c>
      <c r="C7" s="23" t="s">
        <v>12</v>
      </c>
      <c r="D7" s="24" t="s">
        <v>610</v>
      </c>
      <c r="E7" s="25" t="s">
        <v>621</v>
      </c>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6" t="s">
        <v>622</v>
      </c>
      <c r="AP7" s="27"/>
      <c r="AQ7" s="27"/>
      <c r="AR7" s="27"/>
      <c r="AS7" s="27"/>
      <c r="AT7" s="27"/>
      <c r="AU7" s="27"/>
      <c r="AV7" s="27"/>
      <c r="AW7" s="27"/>
      <c r="AX7" s="27"/>
      <c r="AY7" s="27"/>
      <c r="AZ7" s="28"/>
      <c r="BA7" s="29" t="s">
        <v>623</v>
      </c>
      <c r="BB7" s="30"/>
      <c r="BC7" s="30"/>
      <c r="BD7" s="30"/>
      <c r="BE7" s="30"/>
      <c r="BF7" s="30"/>
      <c r="BG7" s="30"/>
      <c r="BH7" s="30"/>
      <c r="BI7" s="30"/>
      <c r="BJ7" s="30"/>
      <c r="BK7" s="30"/>
      <c r="BL7" s="30"/>
      <c r="BM7" s="30"/>
      <c r="BN7" s="30"/>
      <c r="BO7" s="30"/>
      <c r="BP7" s="30"/>
      <c r="BQ7" s="30"/>
      <c r="BR7" s="30"/>
      <c r="BS7" s="30"/>
      <c r="BT7" s="30"/>
      <c r="BU7" s="30"/>
      <c r="BV7" s="30"/>
      <c r="BW7" s="30"/>
      <c r="BX7" s="30"/>
      <c r="BY7" s="31" t="s">
        <v>624</v>
      </c>
      <c r="BZ7" s="32"/>
      <c r="CA7" s="32"/>
      <c r="CB7" s="32"/>
      <c r="CC7" s="32"/>
      <c r="CD7" s="32"/>
      <c r="CE7" s="32"/>
      <c r="CF7" s="32"/>
      <c r="CG7" s="32"/>
      <c r="CH7" s="32"/>
      <c r="CI7" s="32"/>
      <c r="CJ7" s="33"/>
      <c r="CK7" s="34" t="s">
        <v>625</v>
      </c>
      <c r="CL7" s="35"/>
      <c r="CM7" s="35"/>
      <c r="CN7" s="35"/>
      <c r="CO7" s="35"/>
      <c r="CP7" s="35"/>
      <c r="CQ7" s="35"/>
      <c r="CR7" s="35"/>
      <c r="CS7" s="35"/>
      <c r="CT7" s="35"/>
      <c r="CU7" s="35"/>
      <c r="CV7" s="35"/>
      <c r="CW7" s="35" t="s">
        <v>625</v>
      </c>
      <c r="CX7" s="35"/>
      <c r="CY7" s="35"/>
      <c r="CZ7" s="35"/>
      <c r="DA7" s="35"/>
      <c r="DB7" s="35"/>
      <c r="DC7" s="35"/>
      <c r="DD7" s="35"/>
      <c r="DE7" s="35"/>
      <c r="DF7" s="35"/>
      <c r="DG7" s="35"/>
      <c r="DH7" s="35"/>
      <c r="DI7" s="29" t="s">
        <v>626</v>
      </c>
      <c r="DJ7" s="30"/>
      <c r="DK7" s="30"/>
      <c r="DL7" s="30"/>
      <c r="DM7" s="30"/>
      <c r="DN7" s="30"/>
      <c r="DO7" s="30"/>
      <c r="DP7" s="30"/>
      <c r="DQ7" s="30"/>
      <c r="DR7" s="30"/>
      <c r="DS7" s="30"/>
      <c r="DT7" s="30"/>
      <c r="DU7" s="30"/>
      <c r="DV7" s="30"/>
      <c r="DW7" s="30"/>
      <c r="DX7" s="36"/>
      <c r="DY7" s="26" t="s">
        <v>627</v>
      </c>
      <c r="DZ7" s="27"/>
      <c r="EA7" s="27"/>
      <c r="EB7" s="37" t="s">
        <v>628</v>
      </c>
    </row>
    <row r="8" spans="1:134" ht="18.75" customHeight="1" x14ac:dyDescent="0.25">
      <c r="A8" s="38"/>
      <c r="B8" s="38"/>
      <c r="C8" s="38"/>
      <c r="D8" s="39"/>
      <c r="E8" s="40" t="s">
        <v>629</v>
      </c>
      <c r="F8" s="41"/>
      <c r="G8" s="41"/>
      <c r="H8" s="41"/>
      <c r="I8" s="41"/>
      <c r="J8" s="41"/>
      <c r="K8" s="41"/>
      <c r="L8" s="41"/>
      <c r="M8" s="41"/>
      <c r="N8" s="41"/>
      <c r="O8" s="41"/>
      <c r="P8" s="42"/>
      <c r="Q8" s="43" t="s">
        <v>630</v>
      </c>
      <c r="R8" s="41"/>
      <c r="S8" s="41"/>
      <c r="T8" s="41"/>
      <c r="U8" s="41"/>
      <c r="V8" s="41"/>
      <c r="W8" s="41"/>
      <c r="X8" s="41"/>
      <c r="Y8" s="41"/>
      <c r="Z8" s="41"/>
      <c r="AA8" s="41"/>
      <c r="AB8" s="42"/>
      <c r="AC8" s="43" t="s">
        <v>631</v>
      </c>
      <c r="AD8" s="41"/>
      <c r="AE8" s="41"/>
      <c r="AF8" s="41"/>
      <c r="AG8" s="41"/>
      <c r="AH8" s="41"/>
      <c r="AI8" s="41"/>
      <c r="AJ8" s="41"/>
      <c r="AK8" s="41"/>
      <c r="AL8" s="41"/>
      <c r="AM8" s="41"/>
      <c r="AN8" s="42"/>
      <c r="AO8" s="44"/>
      <c r="AP8" s="45"/>
      <c r="AQ8" s="45"/>
      <c r="AR8" s="45"/>
      <c r="AS8" s="45"/>
      <c r="AT8" s="45"/>
      <c r="AU8" s="45"/>
      <c r="AV8" s="45"/>
      <c r="AW8" s="45"/>
      <c r="AX8" s="45"/>
      <c r="AY8" s="45"/>
      <c r="AZ8" s="46"/>
      <c r="BA8" s="47" t="s">
        <v>629</v>
      </c>
      <c r="BB8" s="48"/>
      <c r="BC8" s="48"/>
      <c r="BD8" s="48"/>
      <c r="BE8" s="48"/>
      <c r="BF8" s="48"/>
      <c r="BG8" s="48"/>
      <c r="BH8" s="48"/>
      <c r="BI8" s="47" t="s">
        <v>630</v>
      </c>
      <c r="BJ8" s="48"/>
      <c r="BK8" s="48"/>
      <c r="BL8" s="48"/>
      <c r="BM8" s="48"/>
      <c r="BN8" s="48"/>
      <c r="BO8" s="48"/>
      <c r="BP8" s="48"/>
      <c r="BQ8" s="47" t="s">
        <v>631</v>
      </c>
      <c r="BR8" s="48"/>
      <c r="BS8" s="48"/>
      <c r="BT8" s="48"/>
      <c r="BU8" s="48"/>
      <c r="BV8" s="48"/>
      <c r="BW8" s="48"/>
      <c r="BX8" s="49"/>
      <c r="BY8" s="50"/>
      <c r="BZ8" s="51"/>
      <c r="CA8" s="51"/>
      <c r="CB8" s="51"/>
      <c r="CC8" s="51"/>
      <c r="CD8" s="51"/>
      <c r="CE8" s="51"/>
      <c r="CF8" s="51"/>
      <c r="CG8" s="51"/>
      <c r="CH8" s="51"/>
      <c r="CI8" s="51"/>
      <c r="CJ8" s="52"/>
      <c r="CK8" s="53" t="s">
        <v>632</v>
      </c>
      <c r="CL8" s="54"/>
      <c r="CM8" s="54"/>
      <c r="CN8" s="54"/>
      <c r="CO8" s="54"/>
      <c r="CP8" s="54"/>
      <c r="CQ8" s="54"/>
      <c r="CR8" s="54"/>
      <c r="CS8" s="54"/>
      <c r="CT8" s="54"/>
      <c r="CU8" s="54"/>
      <c r="CV8" s="55"/>
      <c r="CW8" s="43" t="s">
        <v>630</v>
      </c>
      <c r="CX8" s="41"/>
      <c r="CY8" s="41"/>
      <c r="CZ8" s="41"/>
      <c r="DA8" s="41"/>
      <c r="DB8" s="41"/>
      <c r="DC8" s="41"/>
      <c r="DD8" s="41"/>
      <c r="DE8" s="41"/>
      <c r="DF8" s="41"/>
      <c r="DG8" s="41"/>
      <c r="DH8" s="42"/>
      <c r="DI8" s="56" t="s">
        <v>630</v>
      </c>
      <c r="DJ8" s="57"/>
      <c r="DK8" s="57"/>
      <c r="DL8" s="57"/>
      <c r="DM8" s="57"/>
      <c r="DN8" s="57"/>
      <c r="DO8" s="57"/>
      <c r="DP8" s="57"/>
      <c r="DQ8" s="57"/>
      <c r="DR8" s="57"/>
      <c r="DS8" s="57"/>
      <c r="DT8" s="57"/>
      <c r="DU8" s="57"/>
      <c r="DV8" s="57"/>
      <c r="DW8" s="57"/>
      <c r="DX8" s="58"/>
      <c r="DY8" s="59"/>
      <c r="DZ8" s="60"/>
      <c r="EA8" s="60"/>
      <c r="EB8" s="61"/>
    </row>
    <row r="9" spans="1:134" ht="19.5" customHeight="1" thickBot="1" x14ac:dyDescent="0.3">
      <c r="A9" s="38"/>
      <c r="B9" s="38"/>
      <c r="C9" s="38"/>
      <c r="D9" s="39"/>
      <c r="E9" s="62" t="s">
        <v>633</v>
      </c>
      <c r="F9" s="63"/>
      <c r="G9" s="63"/>
      <c r="H9" s="64"/>
      <c r="I9" s="62" t="s">
        <v>634</v>
      </c>
      <c r="J9" s="63"/>
      <c r="K9" s="63"/>
      <c r="L9" s="64"/>
      <c r="M9" s="63" t="s">
        <v>635</v>
      </c>
      <c r="N9" s="63"/>
      <c r="O9" s="63"/>
      <c r="P9" s="65"/>
      <c r="Q9" s="66" t="s">
        <v>633</v>
      </c>
      <c r="R9" s="63"/>
      <c r="S9" s="63"/>
      <c r="T9" s="64"/>
      <c r="U9" s="67" t="s">
        <v>634</v>
      </c>
      <c r="V9" s="63"/>
      <c r="W9" s="63"/>
      <c r="X9" s="64"/>
      <c r="Y9" s="62" t="s">
        <v>635</v>
      </c>
      <c r="Z9" s="63"/>
      <c r="AA9" s="63"/>
      <c r="AB9" s="65"/>
      <c r="AC9" s="66" t="s">
        <v>633</v>
      </c>
      <c r="AD9" s="63"/>
      <c r="AE9" s="63"/>
      <c r="AF9" s="64"/>
      <c r="AG9" s="67" t="s">
        <v>634</v>
      </c>
      <c r="AH9" s="63"/>
      <c r="AI9" s="63"/>
      <c r="AJ9" s="64"/>
      <c r="AK9" s="62" t="s">
        <v>635</v>
      </c>
      <c r="AL9" s="63"/>
      <c r="AM9" s="63"/>
      <c r="AN9" s="65"/>
      <c r="AO9" s="68" t="s">
        <v>629</v>
      </c>
      <c r="AP9" s="69"/>
      <c r="AQ9" s="69"/>
      <c r="AR9" s="70"/>
      <c r="AS9" s="71" t="s">
        <v>630</v>
      </c>
      <c r="AT9" s="69"/>
      <c r="AU9" s="69"/>
      <c r="AV9" s="70"/>
      <c r="AW9" s="72" t="s">
        <v>631</v>
      </c>
      <c r="AX9" s="69"/>
      <c r="AY9" s="69"/>
      <c r="AZ9" s="73"/>
      <c r="BA9" s="68" t="s">
        <v>636</v>
      </c>
      <c r="BB9" s="69"/>
      <c r="BC9" s="69"/>
      <c r="BD9" s="70"/>
      <c r="BE9" s="72" t="s">
        <v>637</v>
      </c>
      <c r="BF9" s="69"/>
      <c r="BG9" s="69"/>
      <c r="BH9" s="69"/>
      <c r="BI9" s="68" t="s">
        <v>636</v>
      </c>
      <c r="BJ9" s="69"/>
      <c r="BK9" s="69"/>
      <c r="BL9" s="70"/>
      <c r="BM9" s="72" t="s">
        <v>637</v>
      </c>
      <c r="BN9" s="69"/>
      <c r="BO9" s="69"/>
      <c r="BP9" s="69"/>
      <c r="BQ9" s="68" t="s">
        <v>636</v>
      </c>
      <c r="BR9" s="69"/>
      <c r="BS9" s="69"/>
      <c r="BT9" s="70"/>
      <c r="BU9" s="72" t="s">
        <v>637</v>
      </c>
      <c r="BV9" s="69"/>
      <c r="BW9" s="69"/>
      <c r="BX9" s="74"/>
      <c r="BY9" s="68" t="s">
        <v>629</v>
      </c>
      <c r="BZ9" s="69"/>
      <c r="CA9" s="69"/>
      <c r="CB9" s="70"/>
      <c r="CC9" s="71" t="s">
        <v>630</v>
      </c>
      <c r="CD9" s="69"/>
      <c r="CE9" s="69"/>
      <c r="CF9" s="70"/>
      <c r="CG9" s="72" t="s">
        <v>631</v>
      </c>
      <c r="CH9" s="69"/>
      <c r="CI9" s="69"/>
      <c r="CJ9" s="73"/>
      <c r="CK9" s="66" t="s">
        <v>638</v>
      </c>
      <c r="CL9" s="63"/>
      <c r="CM9" s="63"/>
      <c r="CN9" s="64"/>
      <c r="CO9" s="67" t="s">
        <v>639</v>
      </c>
      <c r="CP9" s="63"/>
      <c r="CQ9" s="63"/>
      <c r="CR9" s="64"/>
      <c r="CS9" s="62" t="s">
        <v>640</v>
      </c>
      <c r="CT9" s="63"/>
      <c r="CU9" s="63"/>
      <c r="CV9" s="65"/>
      <c r="CW9" s="66" t="s">
        <v>638</v>
      </c>
      <c r="CX9" s="63"/>
      <c r="CY9" s="63"/>
      <c r="CZ9" s="64"/>
      <c r="DA9" s="67" t="s">
        <v>639</v>
      </c>
      <c r="DB9" s="63"/>
      <c r="DC9" s="63"/>
      <c r="DD9" s="64"/>
      <c r="DE9" s="62" t="s">
        <v>640</v>
      </c>
      <c r="DF9" s="63"/>
      <c r="DG9" s="63"/>
      <c r="DH9" s="65"/>
      <c r="DI9" s="66" t="s">
        <v>641</v>
      </c>
      <c r="DJ9" s="63"/>
      <c r="DK9" s="63"/>
      <c r="DL9" s="75"/>
      <c r="DM9" s="67" t="s">
        <v>642</v>
      </c>
      <c r="DN9" s="63"/>
      <c r="DO9" s="63"/>
      <c r="DP9" s="64"/>
      <c r="DQ9" s="67" t="s">
        <v>640</v>
      </c>
      <c r="DR9" s="63"/>
      <c r="DS9" s="63"/>
      <c r="DT9" s="64"/>
      <c r="DU9" s="62" t="s">
        <v>643</v>
      </c>
      <c r="DV9" s="63"/>
      <c r="DW9" s="63"/>
      <c r="DX9" s="65"/>
      <c r="DY9" s="76"/>
      <c r="DZ9" s="77"/>
      <c r="EA9" s="77"/>
      <c r="EB9" s="61"/>
    </row>
    <row r="10" spans="1:134" ht="17.25" thickBot="1" x14ac:dyDescent="0.3">
      <c r="A10" s="38"/>
      <c r="B10" s="38"/>
      <c r="C10" s="38"/>
      <c r="D10" s="78"/>
      <c r="E10" s="79" t="s">
        <v>628</v>
      </c>
      <c r="F10" s="80" t="s">
        <v>644</v>
      </c>
      <c r="G10" s="80" t="s">
        <v>645</v>
      </c>
      <c r="H10" s="81" t="s">
        <v>646</v>
      </c>
      <c r="I10" s="79" t="s">
        <v>628</v>
      </c>
      <c r="J10" s="80" t="s">
        <v>644</v>
      </c>
      <c r="K10" s="80" t="s">
        <v>645</v>
      </c>
      <c r="L10" s="82" t="s">
        <v>646</v>
      </c>
      <c r="M10" s="83" t="s">
        <v>628</v>
      </c>
      <c r="N10" s="80" t="s">
        <v>644</v>
      </c>
      <c r="O10" s="80" t="s">
        <v>645</v>
      </c>
      <c r="P10" s="84" t="s">
        <v>646</v>
      </c>
      <c r="Q10" s="85" t="s">
        <v>628</v>
      </c>
      <c r="R10" s="80" t="s">
        <v>644</v>
      </c>
      <c r="S10" s="80" t="s">
        <v>645</v>
      </c>
      <c r="T10" s="82" t="s">
        <v>646</v>
      </c>
      <c r="U10" s="85" t="s">
        <v>628</v>
      </c>
      <c r="V10" s="80" t="s">
        <v>644</v>
      </c>
      <c r="W10" s="80" t="s">
        <v>645</v>
      </c>
      <c r="X10" s="82" t="s">
        <v>646</v>
      </c>
      <c r="Y10" s="79" t="s">
        <v>628</v>
      </c>
      <c r="Z10" s="80" t="s">
        <v>644</v>
      </c>
      <c r="AA10" s="80" t="s">
        <v>645</v>
      </c>
      <c r="AB10" s="84" t="s">
        <v>646</v>
      </c>
      <c r="AC10" s="86" t="s">
        <v>628</v>
      </c>
      <c r="AD10" s="80" t="s">
        <v>644</v>
      </c>
      <c r="AE10" s="80" t="s">
        <v>645</v>
      </c>
      <c r="AF10" s="82" t="s">
        <v>646</v>
      </c>
      <c r="AG10" s="85" t="s">
        <v>628</v>
      </c>
      <c r="AH10" s="80" t="s">
        <v>644</v>
      </c>
      <c r="AI10" s="80" t="s">
        <v>645</v>
      </c>
      <c r="AJ10" s="82" t="s">
        <v>646</v>
      </c>
      <c r="AK10" s="79" t="s">
        <v>628</v>
      </c>
      <c r="AL10" s="80" t="s">
        <v>644</v>
      </c>
      <c r="AM10" s="80" t="s">
        <v>645</v>
      </c>
      <c r="AN10" s="84" t="s">
        <v>646</v>
      </c>
      <c r="AO10" s="86" t="s">
        <v>628</v>
      </c>
      <c r="AP10" s="80" t="s">
        <v>644</v>
      </c>
      <c r="AQ10" s="80" t="s">
        <v>645</v>
      </c>
      <c r="AR10" s="82" t="s">
        <v>646</v>
      </c>
      <c r="AS10" s="85" t="s">
        <v>628</v>
      </c>
      <c r="AT10" s="80" t="s">
        <v>644</v>
      </c>
      <c r="AU10" s="80" t="s">
        <v>645</v>
      </c>
      <c r="AV10" s="82" t="s">
        <v>646</v>
      </c>
      <c r="AW10" s="79" t="s">
        <v>628</v>
      </c>
      <c r="AX10" s="80" t="s">
        <v>644</v>
      </c>
      <c r="AY10" s="80" t="s">
        <v>645</v>
      </c>
      <c r="AZ10" s="84" t="s">
        <v>646</v>
      </c>
      <c r="BA10" s="86" t="s">
        <v>628</v>
      </c>
      <c r="BB10" s="80" t="s">
        <v>644</v>
      </c>
      <c r="BC10" s="80" t="s">
        <v>645</v>
      </c>
      <c r="BD10" s="82" t="s">
        <v>646</v>
      </c>
      <c r="BE10" s="79" t="s">
        <v>628</v>
      </c>
      <c r="BF10" s="80" t="s">
        <v>644</v>
      </c>
      <c r="BG10" s="80" t="s">
        <v>645</v>
      </c>
      <c r="BH10" s="87" t="s">
        <v>646</v>
      </c>
      <c r="BI10" s="86" t="s">
        <v>628</v>
      </c>
      <c r="BJ10" s="80" t="s">
        <v>644</v>
      </c>
      <c r="BK10" s="80" t="s">
        <v>645</v>
      </c>
      <c r="BL10" s="82" t="s">
        <v>646</v>
      </c>
      <c r="BM10" s="79" t="s">
        <v>628</v>
      </c>
      <c r="BN10" s="80" t="s">
        <v>644</v>
      </c>
      <c r="BO10" s="80" t="s">
        <v>645</v>
      </c>
      <c r="BP10" s="87" t="s">
        <v>646</v>
      </c>
      <c r="BQ10" s="86" t="s">
        <v>628</v>
      </c>
      <c r="BR10" s="80" t="s">
        <v>644</v>
      </c>
      <c r="BS10" s="80" t="s">
        <v>645</v>
      </c>
      <c r="BT10" s="82" t="s">
        <v>646</v>
      </c>
      <c r="BU10" s="79" t="s">
        <v>628</v>
      </c>
      <c r="BV10" s="80" t="s">
        <v>644</v>
      </c>
      <c r="BW10" s="80" t="s">
        <v>645</v>
      </c>
      <c r="BX10" s="84" t="s">
        <v>646</v>
      </c>
      <c r="BY10" s="79" t="s">
        <v>628</v>
      </c>
      <c r="BZ10" s="80" t="s">
        <v>644</v>
      </c>
      <c r="CA10" s="80" t="s">
        <v>645</v>
      </c>
      <c r="CB10" s="82" t="s">
        <v>646</v>
      </c>
      <c r="CC10" s="85" t="s">
        <v>628</v>
      </c>
      <c r="CD10" s="80" t="s">
        <v>644</v>
      </c>
      <c r="CE10" s="80" t="s">
        <v>645</v>
      </c>
      <c r="CF10" s="82" t="s">
        <v>646</v>
      </c>
      <c r="CG10" s="85" t="s">
        <v>628</v>
      </c>
      <c r="CH10" s="80" t="s">
        <v>644</v>
      </c>
      <c r="CI10" s="80" t="s">
        <v>645</v>
      </c>
      <c r="CJ10" s="82" t="s">
        <v>646</v>
      </c>
      <c r="CK10" s="86" t="s">
        <v>628</v>
      </c>
      <c r="CL10" s="80" t="s">
        <v>644</v>
      </c>
      <c r="CM10" s="80" t="s">
        <v>645</v>
      </c>
      <c r="CN10" s="82" t="s">
        <v>646</v>
      </c>
      <c r="CO10" s="85" t="s">
        <v>628</v>
      </c>
      <c r="CP10" s="80" t="s">
        <v>644</v>
      </c>
      <c r="CQ10" s="80" t="s">
        <v>645</v>
      </c>
      <c r="CR10" s="82" t="s">
        <v>646</v>
      </c>
      <c r="CS10" s="79" t="s">
        <v>628</v>
      </c>
      <c r="CT10" s="80" t="s">
        <v>644</v>
      </c>
      <c r="CU10" s="80" t="s">
        <v>645</v>
      </c>
      <c r="CV10" s="84" t="s">
        <v>646</v>
      </c>
      <c r="CW10" s="86" t="s">
        <v>628</v>
      </c>
      <c r="CX10" s="80" t="s">
        <v>644</v>
      </c>
      <c r="CY10" s="80" t="s">
        <v>645</v>
      </c>
      <c r="CZ10" s="82" t="s">
        <v>646</v>
      </c>
      <c r="DA10" s="85" t="s">
        <v>628</v>
      </c>
      <c r="DB10" s="80" t="s">
        <v>644</v>
      </c>
      <c r="DC10" s="80" t="s">
        <v>645</v>
      </c>
      <c r="DD10" s="82" t="s">
        <v>646</v>
      </c>
      <c r="DE10" s="79" t="s">
        <v>628</v>
      </c>
      <c r="DF10" s="80" t="s">
        <v>644</v>
      </c>
      <c r="DG10" s="80" t="s">
        <v>645</v>
      </c>
      <c r="DH10" s="84" t="s">
        <v>646</v>
      </c>
      <c r="DI10" s="86" t="s">
        <v>628</v>
      </c>
      <c r="DJ10" s="80" t="s">
        <v>644</v>
      </c>
      <c r="DK10" s="80" t="s">
        <v>645</v>
      </c>
      <c r="DL10" s="88" t="s">
        <v>646</v>
      </c>
      <c r="DM10" s="85" t="s">
        <v>628</v>
      </c>
      <c r="DN10" s="80" t="s">
        <v>644</v>
      </c>
      <c r="DO10" s="80" t="s">
        <v>645</v>
      </c>
      <c r="DP10" s="82" t="s">
        <v>646</v>
      </c>
      <c r="DQ10" s="85" t="s">
        <v>628</v>
      </c>
      <c r="DR10" s="80" t="s">
        <v>644</v>
      </c>
      <c r="DS10" s="80" t="s">
        <v>645</v>
      </c>
      <c r="DT10" s="82" t="s">
        <v>646</v>
      </c>
      <c r="DU10" s="79" t="s">
        <v>628</v>
      </c>
      <c r="DV10" s="80" t="s">
        <v>644</v>
      </c>
      <c r="DW10" s="80" t="s">
        <v>645</v>
      </c>
      <c r="DX10" s="84" t="s">
        <v>646</v>
      </c>
      <c r="DY10" s="89" t="s">
        <v>629</v>
      </c>
      <c r="DZ10" s="89" t="s">
        <v>630</v>
      </c>
      <c r="EA10" s="90" t="s">
        <v>631</v>
      </c>
      <c r="EB10" s="91"/>
    </row>
    <row r="11" spans="1:134" ht="15.75" thickBot="1" x14ac:dyDescent="0.3">
      <c r="A11" s="92" t="s">
        <v>9</v>
      </c>
      <c r="B11" s="93" t="s">
        <v>18</v>
      </c>
      <c r="C11" s="94" t="s">
        <v>647</v>
      </c>
      <c r="D11" s="95" t="s">
        <v>611</v>
      </c>
      <c r="E11" s="96">
        <v>2</v>
      </c>
      <c r="F11" s="97">
        <v>1</v>
      </c>
      <c r="G11" s="97"/>
      <c r="H11" s="98">
        <f>SUM(E11:G11)</f>
        <v>3</v>
      </c>
      <c r="I11" s="99">
        <v>3</v>
      </c>
      <c r="J11" s="97">
        <v>2</v>
      </c>
      <c r="K11" s="97"/>
      <c r="L11" s="98">
        <f>SUM(I11:K11)</f>
        <v>5</v>
      </c>
      <c r="M11" s="97"/>
      <c r="N11" s="97"/>
      <c r="O11" s="97"/>
      <c r="P11" s="98">
        <f>SUM(M11:O11)</f>
        <v>0</v>
      </c>
      <c r="Q11" s="96"/>
      <c r="R11" s="97"/>
      <c r="S11" s="97"/>
      <c r="T11" s="98">
        <f>SUM(Q11:S11)</f>
        <v>0</v>
      </c>
      <c r="U11" s="100"/>
      <c r="V11" s="97"/>
      <c r="W11" s="97"/>
      <c r="X11" s="98">
        <f>SUM(U11:W11)</f>
        <v>0</v>
      </c>
      <c r="Y11" s="99"/>
      <c r="Z11" s="97"/>
      <c r="AA11" s="97"/>
      <c r="AB11" s="98">
        <f>SUM(Y11:AA11)</f>
        <v>0</v>
      </c>
      <c r="AC11" s="96"/>
      <c r="AD11" s="97"/>
      <c r="AE11" s="97"/>
      <c r="AF11" s="98">
        <f>SUM(AC11:AE11)</f>
        <v>0</v>
      </c>
      <c r="AG11" s="100"/>
      <c r="AH11" s="97"/>
      <c r="AI11" s="97"/>
      <c r="AJ11" s="98">
        <f>SUM(AG11:AI11)</f>
        <v>0</v>
      </c>
      <c r="AK11" s="99"/>
      <c r="AL11" s="97"/>
      <c r="AM11" s="97"/>
      <c r="AN11" s="98">
        <f>SUM(AK11:AM11)</f>
        <v>0</v>
      </c>
      <c r="AO11" s="96">
        <v>9</v>
      </c>
      <c r="AP11" s="97"/>
      <c r="AQ11" s="97"/>
      <c r="AR11" s="98">
        <f>SUM(AO11:AQ11)</f>
        <v>9</v>
      </c>
      <c r="AS11" s="100">
        <v>5</v>
      </c>
      <c r="AT11" s="97">
        <v>1</v>
      </c>
      <c r="AU11" s="97"/>
      <c r="AV11" s="98">
        <f>SUM(AS11:AU11)</f>
        <v>6</v>
      </c>
      <c r="AW11" s="99"/>
      <c r="AX11" s="97"/>
      <c r="AY11" s="97"/>
      <c r="AZ11" s="98">
        <f>SUM(AW11:AY11)</f>
        <v>0</v>
      </c>
      <c r="BA11" s="96"/>
      <c r="BB11" s="97"/>
      <c r="BC11" s="97"/>
      <c r="BD11" s="98">
        <f>SUM(BA11:BC11)</f>
        <v>0</v>
      </c>
      <c r="BE11" s="99"/>
      <c r="BF11" s="97"/>
      <c r="BG11" s="97"/>
      <c r="BH11" s="98">
        <f>SUM(BE11:BG11)</f>
        <v>0</v>
      </c>
      <c r="BI11" s="96"/>
      <c r="BJ11" s="97"/>
      <c r="BK11" s="97"/>
      <c r="BL11" s="98">
        <f>SUM(BI11:BK11)</f>
        <v>0</v>
      </c>
      <c r="BM11" s="99"/>
      <c r="BN11" s="97"/>
      <c r="BO11" s="97"/>
      <c r="BP11" s="98">
        <f>SUM(BM11:BO11)</f>
        <v>0</v>
      </c>
      <c r="BQ11" s="96"/>
      <c r="BR11" s="97"/>
      <c r="BS11" s="97"/>
      <c r="BT11" s="98">
        <f>SUM(BQ11:BS11)</f>
        <v>0</v>
      </c>
      <c r="BU11" s="99"/>
      <c r="BV11" s="97"/>
      <c r="BW11" s="97"/>
      <c r="BX11" s="101">
        <f>SUM(BU11:BW11)</f>
        <v>0</v>
      </c>
      <c r="BY11" s="102"/>
      <c r="BZ11" s="103"/>
      <c r="CA11" s="104"/>
      <c r="CB11" s="105">
        <f>SUM(BY11:CA11)</f>
        <v>0</v>
      </c>
      <c r="CC11" s="106"/>
      <c r="CD11" s="103"/>
      <c r="CE11" s="107"/>
      <c r="CF11" s="105">
        <f>SUM(CC11:CE11)</f>
        <v>0</v>
      </c>
      <c r="CG11" s="100"/>
      <c r="CH11" s="97"/>
      <c r="CI11" s="97"/>
      <c r="CJ11" s="98">
        <f>SUM(CG11:CI11)</f>
        <v>0</v>
      </c>
      <c r="CK11" s="96"/>
      <c r="CL11" s="97"/>
      <c r="CM11" s="97"/>
      <c r="CN11" s="98">
        <f>SUM(CK11:CM11)</f>
        <v>0</v>
      </c>
      <c r="CO11" s="100"/>
      <c r="CP11" s="97"/>
      <c r="CQ11" s="97"/>
      <c r="CR11" s="98">
        <f>SUM(CO11:CQ11)</f>
        <v>0</v>
      </c>
      <c r="CS11" s="99"/>
      <c r="CT11" s="97"/>
      <c r="CU11" s="97"/>
      <c r="CV11" s="98">
        <f>SUM(CS11:CU11)</f>
        <v>0</v>
      </c>
      <c r="CW11" s="96"/>
      <c r="CX11" s="97">
        <v>4</v>
      </c>
      <c r="CY11" s="97"/>
      <c r="CZ11" s="98">
        <f>SUM(CW11:CY11)</f>
        <v>4</v>
      </c>
      <c r="DA11" s="100"/>
      <c r="DB11" s="97"/>
      <c r="DC11" s="97"/>
      <c r="DD11" s="98">
        <f>SUM(DA11:DC11)</f>
        <v>0</v>
      </c>
      <c r="DE11" s="99"/>
      <c r="DF11" s="97">
        <v>1</v>
      </c>
      <c r="DG11" s="97"/>
      <c r="DH11" s="98">
        <f>SUM(DE11:DG11)</f>
        <v>1</v>
      </c>
      <c r="DI11" s="96"/>
      <c r="DJ11" s="97"/>
      <c r="DK11" s="97"/>
      <c r="DL11" s="108">
        <f>SUM(DI11:DK11)</f>
        <v>0</v>
      </c>
      <c r="DM11" s="100"/>
      <c r="DN11" s="97">
        <v>7</v>
      </c>
      <c r="DO11" s="97"/>
      <c r="DP11" s="98">
        <f>SUM(DM11:DO11)</f>
        <v>7</v>
      </c>
      <c r="DQ11" s="100"/>
      <c r="DR11" s="97"/>
      <c r="DS11" s="97"/>
      <c r="DT11" s="98">
        <f>SUM(DQ11:DS11)</f>
        <v>0</v>
      </c>
      <c r="DU11" s="99"/>
      <c r="DV11" s="97"/>
      <c r="DW11" s="97"/>
      <c r="DX11" s="109">
        <f>SUM(DU11:DW11)</f>
        <v>0</v>
      </c>
      <c r="DY11" s="110">
        <f>SUM(H11,L11,P11,AR11,BD11,BH11,CB11,CN11,CR11,CV11)</f>
        <v>17</v>
      </c>
      <c r="DZ11" s="110">
        <f>SUM(T11,X11,AB11,AV11,BL11,BP11,CF11,CZ11,DD11,DH11, DL11,DP11,DT11,DX11)</f>
        <v>18</v>
      </c>
      <c r="EA11" s="111">
        <f>SUM(AF11,AJ11,AN11,AZ11,BT11,BX11,CJ11)</f>
        <v>0</v>
      </c>
      <c r="EB11" s="110">
        <f>SUM(DY11:EA11)</f>
        <v>35</v>
      </c>
      <c r="EC11" s="112"/>
    </row>
    <row r="12" spans="1:134" ht="15.75" thickBot="1" x14ac:dyDescent="0.3">
      <c r="A12" s="113"/>
      <c r="B12" s="114"/>
      <c r="C12" s="115"/>
      <c r="D12" s="116" t="s">
        <v>612</v>
      </c>
      <c r="E12" s="96">
        <v>2</v>
      </c>
      <c r="F12" s="97"/>
      <c r="G12" s="97"/>
      <c r="H12" s="98">
        <f>SUM(E12:G12)</f>
        <v>2</v>
      </c>
      <c r="I12" s="99">
        <v>2</v>
      </c>
      <c r="J12" s="97"/>
      <c r="K12" s="97"/>
      <c r="L12" s="98">
        <f t="shared" ref="L12:L115" si="0">SUM(I12:K12)</f>
        <v>2</v>
      </c>
      <c r="M12" s="97">
        <v>2</v>
      </c>
      <c r="N12" s="97">
        <v>1</v>
      </c>
      <c r="O12" s="97"/>
      <c r="P12" s="98">
        <f>SUM(M12:O12)</f>
        <v>3</v>
      </c>
      <c r="Q12" s="96"/>
      <c r="R12" s="97"/>
      <c r="S12" s="97"/>
      <c r="T12" s="98">
        <f>SUM(Q12:S12)</f>
        <v>0</v>
      </c>
      <c r="U12" s="100"/>
      <c r="V12" s="97"/>
      <c r="W12" s="97"/>
      <c r="X12" s="98">
        <f t="shared" ref="X12:X115" si="1">SUM(U12:W12)</f>
        <v>0</v>
      </c>
      <c r="Y12" s="99"/>
      <c r="Z12" s="97"/>
      <c r="AA12" s="97"/>
      <c r="AB12" s="98">
        <f t="shared" ref="AB12:AB115" si="2">SUM(Y12:AA12)</f>
        <v>0</v>
      </c>
      <c r="AC12" s="96"/>
      <c r="AD12" s="97"/>
      <c r="AE12" s="97"/>
      <c r="AF12" s="98">
        <f t="shared" ref="AF12:AF115" si="3">SUM(AC12:AE12)</f>
        <v>0</v>
      </c>
      <c r="AG12" s="100">
        <v>4</v>
      </c>
      <c r="AH12" s="97"/>
      <c r="AI12" s="97"/>
      <c r="AJ12" s="98">
        <f t="shared" ref="AJ12:AJ115" si="4">SUM(AG12:AI12)</f>
        <v>4</v>
      </c>
      <c r="AK12" s="99"/>
      <c r="AL12" s="97"/>
      <c r="AM12" s="97"/>
      <c r="AN12" s="98">
        <f t="shared" ref="AN12:AN115" si="5">SUM(AK12:AM12)</f>
        <v>0</v>
      </c>
      <c r="AO12" s="96">
        <v>6</v>
      </c>
      <c r="AP12" s="97"/>
      <c r="AQ12" s="97"/>
      <c r="AR12" s="98">
        <f t="shared" ref="AR12:AR115" si="6">SUM(AO12:AQ12)</f>
        <v>6</v>
      </c>
      <c r="AS12" s="100">
        <v>7</v>
      </c>
      <c r="AT12" s="97">
        <v>1</v>
      </c>
      <c r="AU12" s="97"/>
      <c r="AV12" s="98">
        <f t="shared" ref="AV12:AV115" si="7">SUM(AS12:AU12)</f>
        <v>8</v>
      </c>
      <c r="AW12" s="99">
        <v>1</v>
      </c>
      <c r="AX12" s="97"/>
      <c r="AY12" s="97"/>
      <c r="AZ12" s="98">
        <f t="shared" ref="AZ12:AZ115" si="8">SUM(AW12:AY12)</f>
        <v>1</v>
      </c>
      <c r="BA12" s="96"/>
      <c r="BB12" s="97"/>
      <c r="BC12" s="97"/>
      <c r="BD12" s="98">
        <f t="shared" ref="BD12:BD115" si="9">SUM(BA12:BC12)</f>
        <v>0</v>
      </c>
      <c r="BE12" s="99"/>
      <c r="BF12" s="97"/>
      <c r="BG12" s="97"/>
      <c r="BH12" s="98">
        <f t="shared" ref="BH12:BH115" si="10">SUM(BE12:BG12)</f>
        <v>0</v>
      </c>
      <c r="BI12" s="96"/>
      <c r="BJ12" s="97"/>
      <c r="BK12" s="97"/>
      <c r="BL12" s="98">
        <f t="shared" ref="BL12:BL115" si="11">SUM(BI12:BK12)</f>
        <v>0</v>
      </c>
      <c r="BM12" s="99"/>
      <c r="BN12" s="97"/>
      <c r="BO12" s="97"/>
      <c r="BP12" s="98">
        <f t="shared" ref="BP12:BP115" si="12">SUM(BM12:BO12)</f>
        <v>0</v>
      </c>
      <c r="BQ12" s="96"/>
      <c r="BR12" s="97"/>
      <c r="BS12" s="97"/>
      <c r="BT12" s="98">
        <f t="shared" ref="BT12:BT115" si="13">SUM(BQ12:BS12)</f>
        <v>0</v>
      </c>
      <c r="BU12" s="99"/>
      <c r="BV12" s="97"/>
      <c r="BW12" s="97"/>
      <c r="BX12" s="101">
        <f t="shared" ref="BX12:BX115" si="14">SUM(BU12:BW12)</f>
        <v>0</v>
      </c>
      <c r="BY12" s="102"/>
      <c r="BZ12" s="103"/>
      <c r="CA12" s="104"/>
      <c r="CB12" s="111">
        <f t="shared" ref="CB12:CB115" si="15">SUM(BY12:CA12)</f>
        <v>0</v>
      </c>
      <c r="CC12" s="106"/>
      <c r="CD12" s="103"/>
      <c r="CE12" s="107"/>
      <c r="CF12" s="111">
        <f t="shared" ref="CF12:CF115" si="16">SUM(CC12:CE12)</f>
        <v>0</v>
      </c>
      <c r="CG12" s="100"/>
      <c r="CH12" s="97"/>
      <c r="CI12" s="97"/>
      <c r="CJ12" s="98">
        <f>SUM(CG12:CI12)</f>
        <v>0</v>
      </c>
      <c r="CK12" s="96"/>
      <c r="CL12" s="97"/>
      <c r="CM12" s="97"/>
      <c r="CN12" s="98">
        <f>SUM(CK12:CM12)</f>
        <v>0</v>
      </c>
      <c r="CO12" s="100"/>
      <c r="CP12" s="97"/>
      <c r="CQ12" s="97"/>
      <c r="CR12" s="98">
        <f>SUM(CO12:CQ12)</f>
        <v>0</v>
      </c>
      <c r="CS12" s="99"/>
      <c r="CT12" s="97"/>
      <c r="CU12" s="97"/>
      <c r="CV12" s="98">
        <f>SUM(CS12:CU12)</f>
        <v>0</v>
      </c>
      <c r="CW12" s="96"/>
      <c r="CX12" s="117">
        <v>1</v>
      </c>
      <c r="CY12" s="97"/>
      <c r="CZ12" s="98">
        <f>SUM(CW12:CY12)</f>
        <v>1</v>
      </c>
      <c r="DA12" s="100"/>
      <c r="DB12" s="97"/>
      <c r="DC12" s="97"/>
      <c r="DD12" s="98">
        <f>SUM(DA12:DC12)</f>
        <v>0</v>
      </c>
      <c r="DE12" s="99"/>
      <c r="DF12" s="97">
        <v>1</v>
      </c>
      <c r="DG12" s="97"/>
      <c r="DH12" s="98">
        <f>SUM(DE12:DG12)</f>
        <v>1</v>
      </c>
      <c r="DI12" s="96"/>
      <c r="DJ12" s="97"/>
      <c r="DK12" s="97"/>
      <c r="DL12" s="108">
        <f t="shared" ref="DL12:DL115" si="17">SUM(DI12:DK12)</f>
        <v>0</v>
      </c>
      <c r="DM12" s="100"/>
      <c r="DN12" s="97"/>
      <c r="DO12" s="97"/>
      <c r="DP12" s="98">
        <f t="shared" ref="DP12:DP115" si="18">SUM(DM12:DO12)</f>
        <v>0</v>
      </c>
      <c r="DQ12" s="100"/>
      <c r="DR12" s="97"/>
      <c r="DS12" s="97"/>
      <c r="DT12" s="98">
        <f t="shared" ref="DT12:DT115" si="19">SUM(DQ12:DS12)</f>
        <v>0</v>
      </c>
      <c r="DU12" s="99"/>
      <c r="DV12" s="97"/>
      <c r="DW12" s="97"/>
      <c r="DX12" s="98">
        <f t="shared" ref="DX12:DX115" si="20">SUM(DU12:DW12)</f>
        <v>0</v>
      </c>
      <c r="DY12" s="111">
        <f>SUM(H12,L12,P12,AR12,BD12,BH12,CB12,CN12,CR12,CV12)</f>
        <v>13</v>
      </c>
      <c r="DZ12" s="111">
        <f>SUM(T12,X12,AB12,AV12,BL12,BP12,CF12,CZ12,DD12,DH12, DL12,DP12,DT12,DX12)</f>
        <v>10</v>
      </c>
      <c r="EA12" s="111">
        <f>SUM(AF12,AJ12,AN12,AZ12,BT12,BX12,CJ12)</f>
        <v>5</v>
      </c>
      <c r="EB12" s="111">
        <f>SUM(DY12:EA12)</f>
        <v>28</v>
      </c>
      <c r="EC12" s="118">
        <f>SUM(DY11:DY12)</f>
        <v>30</v>
      </c>
      <c r="ED12" s="119">
        <f>SUM(EB11:EB12)</f>
        <v>63</v>
      </c>
    </row>
    <row r="13" spans="1:134" ht="15.75" thickBot="1" x14ac:dyDescent="0.3">
      <c r="A13" s="92" t="s">
        <v>9</v>
      </c>
      <c r="B13" s="120" t="s">
        <v>62</v>
      </c>
      <c r="C13" s="121" t="s">
        <v>648</v>
      </c>
      <c r="D13" s="95" t="s">
        <v>611</v>
      </c>
      <c r="E13" s="96"/>
      <c r="F13" s="97"/>
      <c r="G13" s="97"/>
      <c r="H13" s="98">
        <f t="shared" ref="H13:H76" si="21">SUM(E13:G13)</f>
        <v>0</v>
      </c>
      <c r="I13" s="99">
        <v>5</v>
      </c>
      <c r="J13" s="97"/>
      <c r="K13" s="97"/>
      <c r="L13" s="98">
        <f t="shared" si="0"/>
        <v>5</v>
      </c>
      <c r="M13" s="97">
        <v>2</v>
      </c>
      <c r="N13" s="97"/>
      <c r="O13" s="97"/>
      <c r="P13" s="98">
        <f t="shared" ref="P13:P115" si="22">SUM(M13:O13)</f>
        <v>2</v>
      </c>
      <c r="Q13" s="96"/>
      <c r="R13" s="97"/>
      <c r="S13" s="97"/>
      <c r="T13" s="98">
        <f t="shared" ref="T13:T76" si="23">SUM(Q13:S13)</f>
        <v>0</v>
      </c>
      <c r="U13" s="100"/>
      <c r="V13" s="97"/>
      <c r="W13" s="97"/>
      <c r="X13" s="98">
        <f t="shared" si="1"/>
        <v>0</v>
      </c>
      <c r="Y13" s="99"/>
      <c r="Z13" s="97"/>
      <c r="AA13" s="97"/>
      <c r="AB13" s="98">
        <f t="shared" si="2"/>
        <v>0</v>
      </c>
      <c r="AC13" s="96"/>
      <c r="AD13" s="97"/>
      <c r="AE13" s="97"/>
      <c r="AF13" s="98">
        <f t="shared" si="3"/>
        <v>0</v>
      </c>
      <c r="AG13" s="100"/>
      <c r="AH13" s="97"/>
      <c r="AI13" s="97"/>
      <c r="AJ13" s="98">
        <f t="shared" si="4"/>
        <v>0</v>
      </c>
      <c r="AK13" s="99"/>
      <c r="AL13" s="97"/>
      <c r="AM13" s="97"/>
      <c r="AN13" s="98">
        <f t="shared" si="5"/>
        <v>0</v>
      </c>
      <c r="AO13" s="96">
        <v>7</v>
      </c>
      <c r="AP13" s="97"/>
      <c r="AQ13" s="97"/>
      <c r="AR13" s="98">
        <f t="shared" si="6"/>
        <v>7</v>
      </c>
      <c r="AS13" s="100">
        <v>4</v>
      </c>
      <c r="AT13" s="97"/>
      <c r="AU13" s="97"/>
      <c r="AV13" s="98">
        <f t="shared" si="7"/>
        <v>4</v>
      </c>
      <c r="AW13" s="99">
        <v>1</v>
      </c>
      <c r="AX13" s="97"/>
      <c r="AY13" s="97"/>
      <c r="AZ13" s="98">
        <f t="shared" si="8"/>
        <v>1</v>
      </c>
      <c r="BA13" s="96"/>
      <c r="BB13" s="97"/>
      <c r="BC13" s="97"/>
      <c r="BD13" s="98">
        <f t="shared" si="9"/>
        <v>0</v>
      </c>
      <c r="BE13" s="99"/>
      <c r="BF13" s="97"/>
      <c r="BG13" s="97"/>
      <c r="BH13" s="98">
        <f t="shared" si="10"/>
        <v>0</v>
      </c>
      <c r="BI13" s="96"/>
      <c r="BJ13" s="97"/>
      <c r="BK13" s="97"/>
      <c r="BL13" s="98">
        <f t="shared" si="11"/>
        <v>0</v>
      </c>
      <c r="BM13" s="99"/>
      <c r="BN13" s="97"/>
      <c r="BO13" s="97"/>
      <c r="BP13" s="98">
        <f t="shared" si="12"/>
        <v>0</v>
      </c>
      <c r="BQ13" s="96"/>
      <c r="BR13" s="97"/>
      <c r="BS13" s="97"/>
      <c r="BT13" s="98">
        <f t="shared" si="13"/>
        <v>0</v>
      </c>
      <c r="BU13" s="99"/>
      <c r="BV13" s="97"/>
      <c r="BW13" s="97"/>
      <c r="BX13" s="101">
        <f t="shared" si="14"/>
        <v>0</v>
      </c>
      <c r="BY13" s="102"/>
      <c r="BZ13" s="103"/>
      <c r="CA13" s="104"/>
      <c r="CB13" s="111">
        <f t="shared" si="15"/>
        <v>0</v>
      </c>
      <c r="CC13" s="106"/>
      <c r="CD13" s="103"/>
      <c r="CE13" s="107"/>
      <c r="CF13" s="111">
        <f t="shared" si="16"/>
        <v>0</v>
      </c>
      <c r="CG13" s="100"/>
      <c r="CH13" s="97"/>
      <c r="CI13" s="97"/>
      <c r="CJ13" s="98">
        <f>SUM(CG13:CI13)</f>
        <v>0</v>
      </c>
      <c r="CK13" s="96"/>
      <c r="CL13" s="97"/>
      <c r="CM13" s="97"/>
      <c r="CN13" s="98">
        <f>SUM(CK13:CM13)</f>
        <v>0</v>
      </c>
      <c r="CO13" s="100"/>
      <c r="CP13" s="97"/>
      <c r="CQ13" s="97"/>
      <c r="CR13" s="98">
        <f>SUM(CO13:CQ13)</f>
        <v>0</v>
      </c>
      <c r="CS13" s="99"/>
      <c r="CT13" s="97"/>
      <c r="CU13" s="97"/>
      <c r="CV13" s="98">
        <f>SUM(CS13:CU13)</f>
        <v>0</v>
      </c>
      <c r="CW13" s="96">
        <v>1</v>
      </c>
      <c r="CX13" s="97"/>
      <c r="CY13" s="97"/>
      <c r="CZ13" s="98">
        <f>SUM(CW13:CY13)</f>
        <v>1</v>
      </c>
      <c r="DA13" s="100"/>
      <c r="DB13" s="97"/>
      <c r="DC13" s="97"/>
      <c r="DD13" s="98">
        <f>SUM(DA13:DC13)</f>
        <v>0</v>
      </c>
      <c r="DE13" s="99"/>
      <c r="DF13" s="97"/>
      <c r="DG13" s="97"/>
      <c r="DH13" s="98">
        <f>SUM(DE13:DG13)</f>
        <v>0</v>
      </c>
      <c r="DI13" s="96">
        <v>2</v>
      </c>
      <c r="DJ13" s="97"/>
      <c r="DK13" s="97"/>
      <c r="DL13" s="108">
        <f t="shared" si="17"/>
        <v>2</v>
      </c>
      <c r="DM13" s="122">
        <v>2</v>
      </c>
      <c r="DN13" s="97"/>
      <c r="DO13" s="97"/>
      <c r="DP13" s="98">
        <f t="shared" si="18"/>
        <v>2</v>
      </c>
      <c r="DQ13" s="100"/>
      <c r="DR13" s="97"/>
      <c r="DS13" s="97"/>
      <c r="DT13" s="98">
        <f t="shared" si="19"/>
        <v>0</v>
      </c>
      <c r="DU13" s="99"/>
      <c r="DV13" s="97"/>
      <c r="DW13" s="97"/>
      <c r="DX13" s="98">
        <f t="shared" si="20"/>
        <v>0</v>
      </c>
      <c r="DY13" s="111">
        <f>SUM(H13,L13,P13,AR13,BD13,BH13,CB13,CN13,CR13,CV13)</f>
        <v>14</v>
      </c>
      <c r="DZ13" s="111">
        <f>SUM(T13,X13,AB13,AV13,BL13,BP13,CF13,CZ13,DD13,DH13, DL13,DP13,DT13,DX13)</f>
        <v>9</v>
      </c>
      <c r="EA13" s="111">
        <f>SUM(AF13,AJ13,AN13,AZ13,BT13,BX13,CJ13)</f>
        <v>1</v>
      </c>
      <c r="EB13" s="111">
        <f>SUM(DY13:EA13)</f>
        <v>24</v>
      </c>
      <c r="EC13" s="118"/>
    </row>
    <row r="14" spans="1:134" ht="15.75" thickBot="1" x14ac:dyDescent="0.3">
      <c r="A14" s="113"/>
      <c r="B14" s="114"/>
      <c r="C14" s="123"/>
      <c r="D14" s="116" t="s">
        <v>612</v>
      </c>
      <c r="E14" s="96"/>
      <c r="F14" s="97"/>
      <c r="G14" s="97"/>
      <c r="H14" s="98">
        <f t="shared" si="21"/>
        <v>0</v>
      </c>
      <c r="I14" s="99">
        <v>4</v>
      </c>
      <c r="J14" s="97">
        <v>2</v>
      </c>
      <c r="K14" s="97"/>
      <c r="L14" s="98">
        <f t="shared" si="0"/>
        <v>6</v>
      </c>
      <c r="M14" s="97"/>
      <c r="N14" s="97"/>
      <c r="O14" s="97"/>
      <c r="P14" s="98">
        <f t="shared" si="22"/>
        <v>0</v>
      </c>
      <c r="Q14" s="96"/>
      <c r="R14" s="97"/>
      <c r="S14" s="97"/>
      <c r="T14" s="98">
        <f t="shared" si="23"/>
        <v>0</v>
      </c>
      <c r="U14" s="100"/>
      <c r="V14" s="97"/>
      <c r="W14" s="97"/>
      <c r="X14" s="98">
        <f t="shared" si="1"/>
        <v>0</v>
      </c>
      <c r="Y14" s="99"/>
      <c r="Z14" s="97"/>
      <c r="AA14" s="97"/>
      <c r="AB14" s="98">
        <f t="shared" si="2"/>
        <v>0</v>
      </c>
      <c r="AC14" s="96"/>
      <c r="AD14" s="97"/>
      <c r="AE14" s="97"/>
      <c r="AF14" s="98">
        <f t="shared" si="3"/>
        <v>0</v>
      </c>
      <c r="AG14" s="100">
        <v>2</v>
      </c>
      <c r="AH14" s="97">
        <v>1</v>
      </c>
      <c r="AI14" s="97"/>
      <c r="AJ14" s="98">
        <f t="shared" si="4"/>
        <v>3</v>
      </c>
      <c r="AK14" s="99"/>
      <c r="AL14" s="97"/>
      <c r="AM14" s="97"/>
      <c r="AN14" s="98">
        <f t="shared" si="5"/>
        <v>0</v>
      </c>
      <c r="AO14" s="96">
        <v>5</v>
      </c>
      <c r="AP14" s="97"/>
      <c r="AQ14" s="97"/>
      <c r="AR14" s="98">
        <f t="shared" si="6"/>
        <v>5</v>
      </c>
      <c r="AS14" s="100">
        <v>7</v>
      </c>
      <c r="AT14" s="97"/>
      <c r="AU14" s="97"/>
      <c r="AV14" s="98">
        <f t="shared" si="7"/>
        <v>7</v>
      </c>
      <c r="AW14" s="99">
        <v>1</v>
      </c>
      <c r="AX14" s="97"/>
      <c r="AY14" s="97"/>
      <c r="AZ14" s="98">
        <f t="shared" si="8"/>
        <v>1</v>
      </c>
      <c r="BA14" s="96"/>
      <c r="BB14" s="97"/>
      <c r="BC14" s="97"/>
      <c r="BD14" s="98">
        <f t="shared" si="9"/>
        <v>0</v>
      </c>
      <c r="BE14" s="99"/>
      <c r="BF14" s="97"/>
      <c r="BG14" s="97"/>
      <c r="BH14" s="98">
        <f t="shared" si="10"/>
        <v>0</v>
      </c>
      <c r="BI14" s="96"/>
      <c r="BJ14" s="97"/>
      <c r="BK14" s="97"/>
      <c r="BL14" s="98">
        <f t="shared" si="11"/>
        <v>0</v>
      </c>
      <c r="BM14" s="99"/>
      <c r="BN14" s="97"/>
      <c r="BO14" s="97"/>
      <c r="BP14" s="98">
        <f t="shared" si="12"/>
        <v>0</v>
      </c>
      <c r="BQ14" s="96"/>
      <c r="BR14" s="97"/>
      <c r="BS14" s="97"/>
      <c r="BT14" s="98">
        <f t="shared" si="13"/>
        <v>0</v>
      </c>
      <c r="BU14" s="99"/>
      <c r="BV14" s="97"/>
      <c r="BW14" s="97"/>
      <c r="BX14" s="101">
        <f t="shared" si="14"/>
        <v>0</v>
      </c>
      <c r="BY14" s="102"/>
      <c r="BZ14" s="103"/>
      <c r="CA14" s="104"/>
      <c r="CB14" s="111">
        <f t="shared" si="15"/>
        <v>0</v>
      </c>
      <c r="CC14" s="106"/>
      <c r="CD14" s="103"/>
      <c r="CE14" s="107"/>
      <c r="CF14" s="111">
        <f t="shared" si="16"/>
        <v>0</v>
      </c>
      <c r="CG14" s="100"/>
      <c r="CH14" s="97"/>
      <c r="CI14" s="97"/>
      <c r="CJ14" s="98">
        <f t="shared" ref="CJ14:CJ77" si="24">SUM(CG14:CI14)</f>
        <v>0</v>
      </c>
      <c r="CK14" s="96"/>
      <c r="CL14" s="97"/>
      <c r="CM14" s="97"/>
      <c r="CN14" s="98">
        <f t="shared" ref="CN14:CN77" si="25">SUM(CK14:CM14)</f>
        <v>0</v>
      </c>
      <c r="CO14" s="124">
        <v>1</v>
      </c>
      <c r="CP14" s="97"/>
      <c r="CQ14" s="97"/>
      <c r="CR14" s="98">
        <f t="shared" ref="CR14:CR77" si="26">SUM(CO14:CQ14)</f>
        <v>1</v>
      </c>
      <c r="CS14" s="99"/>
      <c r="CT14" s="97"/>
      <c r="CU14" s="97"/>
      <c r="CV14" s="98">
        <f t="shared" ref="CV14:CV77" si="27">SUM(CS14:CU14)</f>
        <v>0</v>
      </c>
      <c r="CW14" s="125">
        <v>4</v>
      </c>
      <c r="CX14" s="97"/>
      <c r="CY14" s="97"/>
      <c r="CZ14" s="98">
        <f t="shared" ref="CZ14:CZ77" si="28">SUM(CW14:CY14)</f>
        <v>4</v>
      </c>
      <c r="DA14" s="100"/>
      <c r="DB14" s="97"/>
      <c r="DC14" s="97"/>
      <c r="DD14" s="98">
        <f t="shared" ref="DD14:DD77" si="29">SUM(DA14:DC14)</f>
        <v>0</v>
      </c>
      <c r="DE14" s="99"/>
      <c r="DF14" s="97"/>
      <c r="DG14" s="97"/>
      <c r="DH14" s="98">
        <f t="shared" ref="DH14:DH77" si="30">SUM(DE14:DG14)</f>
        <v>0</v>
      </c>
      <c r="DI14" s="96"/>
      <c r="DJ14" s="97"/>
      <c r="DK14" s="97"/>
      <c r="DL14" s="108">
        <f t="shared" si="17"/>
        <v>0</v>
      </c>
      <c r="DM14" s="100"/>
      <c r="DN14" s="97"/>
      <c r="DO14" s="97"/>
      <c r="DP14" s="98">
        <f t="shared" si="18"/>
        <v>0</v>
      </c>
      <c r="DQ14" s="100"/>
      <c r="DR14" s="97"/>
      <c r="DS14" s="97"/>
      <c r="DT14" s="98">
        <f t="shared" si="19"/>
        <v>0</v>
      </c>
      <c r="DU14" s="99"/>
      <c r="DV14" s="97"/>
      <c r="DW14" s="97"/>
      <c r="DX14" s="98">
        <f t="shared" si="20"/>
        <v>0</v>
      </c>
      <c r="DY14" s="111">
        <f t="shared" ref="DY14:DY77" si="31">SUM(H14,L14,P14,AR14,BD14,BH14,CB14,CN14,CR14,CV14)</f>
        <v>12</v>
      </c>
      <c r="DZ14" s="111">
        <f t="shared" ref="DZ14:DZ77" si="32">SUM(T14,X14,AB14,AV14,BL14,BP14,CF14,CZ14,DD14,DH14, DL14,DP14,DT14,DX14)</f>
        <v>11</v>
      </c>
      <c r="EA14" s="111">
        <f t="shared" ref="EA14:EA77" si="33">SUM(AF14,AJ14,AN14,AZ14,BT14,BX14,CJ14)</f>
        <v>4</v>
      </c>
      <c r="EB14" s="111">
        <f t="shared" ref="EB14:EB77" si="34">SUM(DY14:EA14)</f>
        <v>27</v>
      </c>
      <c r="EC14" s="118">
        <f>SUM(DY13:DY14)</f>
        <v>26</v>
      </c>
      <c r="ED14" s="119">
        <f>SUM(EB13:EB14)</f>
        <v>51</v>
      </c>
    </row>
    <row r="15" spans="1:134" ht="15.75" thickBot="1" x14ac:dyDescent="0.3">
      <c r="A15" s="92" t="s">
        <v>9</v>
      </c>
      <c r="B15" s="93" t="s">
        <v>96</v>
      </c>
      <c r="C15" s="126" t="s">
        <v>649</v>
      </c>
      <c r="D15" s="95" t="s">
        <v>611</v>
      </c>
      <c r="E15" s="96">
        <v>1</v>
      </c>
      <c r="F15" s="97"/>
      <c r="G15" s="97"/>
      <c r="H15" s="98">
        <f t="shared" si="21"/>
        <v>1</v>
      </c>
      <c r="I15" s="99">
        <v>2</v>
      </c>
      <c r="J15" s="97"/>
      <c r="K15" s="97"/>
      <c r="L15" s="98">
        <f t="shared" si="0"/>
        <v>2</v>
      </c>
      <c r="M15" s="97"/>
      <c r="N15" s="97"/>
      <c r="O15" s="97"/>
      <c r="P15" s="98">
        <f t="shared" si="22"/>
        <v>0</v>
      </c>
      <c r="Q15" s="96"/>
      <c r="R15" s="97"/>
      <c r="S15" s="97"/>
      <c r="T15" s="98">
        <f t="shared" si="23"/>
        <v>0</v>
      </c>
      <c r="U15" s="100">
        <v>1</v>
      </c>
      <c r="V15" s="97"/>
      <c r="W15" s="97"/>
      <c r="X15" s="98">
        <f t="shared" si="1"/>
        <v>1</v>
      </c>
      <c r="Y15" s="99"/>
      <c r="Z15" s="97"/>
      <c r="AA15" s="97"/>
      <c r="AB15" s="98">
        <f t="shared" si="2"/>
        <v>0</v>
      </c>
      <c r="AC15" s="96"/>
      <c r="AD15" s="97"/>
      <c r="AE15" s="97"/>
      <c r="AF15" s="98">
        <f t="shared" si="3"/>
        <v>0</v>
      </c>
      <c r="AG15" s="100">
        <v>1</v>
      </c>
      <c r="AH15" s="97"/>
      <c r="AI15" s="97"/>
      <c r="AJ15" s="98">
        <f t="shared" si="4"/>
        <v>1</v>
      </c>
      <c r="AK15" s="99"/>
      <c r="AL15" s="97"/>
      <c r="AM15" s="97"/>
      <c r="AN15" s="98">
        <f t="shared" si="5"/>
        <v>0</v>
      </c>
      <c r="AO15" s="96">
        <v>5</v>
      </c>
      <c r="AP15" s="97">
        <v>1</v>
      </c>
      <c r="AQ15" s="97"/>
      <c r="AR15" s="98">
        <f t="shared" si="6"/>
        <v>6</v>
      </c>
      <c r="AS15" s="100">
        <v>7</v>
      </c>
      <c r="AT15" s="97"/>
      <c r="AU15" s="97"/>
      <c r="AV15" s="98">
        <f t="shared" si="7"/>
        <v>7</v>
      </c>
      <c r="AW15" s="99">
        <v>1</v>
      </c>
      <c r="AX15" s="97"/>
      <c r="AY15" s="97"/>
      <c r="AZ15" s="98">
        <f t="shared" si="8"/>
        <v>1</v>
      </c>
      <c r="BA15" s="96"/>
      <c r="BB15" s="97"/>
      <c r="BC15" s="97"/>
      <c r="BD15" s="98">
        <f t="shared" si="9"/>
        <v>0</v>
      </c>
      <c r="BE15" s="99"/>
      <c r="BF15" s="97"/>
      <c r="BG15" s="97"/>
      <c r="BH15" s="98">
        <f t="shared" si="10"/>
        <v>0</v>
      </c>
      <c r="BI15" s="125">
        <v>1</v>
      </c>
      <c r="BJ15" s="97"/>
      <c r="BK15" s="97"/>
      <c r="BL15" s="98">
        <f t="shared" si="11"/>
        <v>1</v>
      </c>
      <c r="BM15" s="99"/>
      <c r="BN15" s="97"/>
      <c r="BO15" s="97"/>
      <c r="BP15" s="98">
        <f t="shared" si="12"/>
        <v>0</v>
      </c>
      <c r="BQ15" s="96"/>
      <c r="BR15" s="97"/>
      <c r="BS15" s="97"/>
      <c r="BT15" s="98">
        <f t="shared" si="13"/>
        <v>0</v>
      </c>
      <c r="BU15" s="99"/>
      <c r="BV15" s="97"/>
      <c r="BW15" s="97"/>
      <c r="BX15" s="101">
        <f t="shared" si="14"/>
        <v>0</v>
      </c>
      <c r="BY15" s="102"/>
      <c r="BZ15" s="103"/>
      <c r="CA15" s="104"/>
      <c r="CB15" s="111">
        <f t="shared" si="15"/>
        <v>0</v>
      </c>
      <c r="CC15" s="106"/>
      <c r="CD15" s="103"/>
      <c r="CE15" s="107"/>
      <c r="CF15" s="111">
        <f t="shared" si="16"/>
        <v>0</v>
      </c>
      <c r="CG15" s="100"/>
      <c r="CH15" s="97"/>
      <c r="CI15" s="97"/>
      <c r="CJ15" s="98">
        <f t="shared" si="24"/>
        <v>0</v>
      </c>
      <c r="CK15" s="96"/>
      <c r="CL15" s="97"/>
      <c r="CM15" s="97"/>
      <c r="CN15" s="98">
        <f t="shared" si="25"/>
        <v>0</v>
      </c>
      <c r="CO15" s="100"/>
      <c r="CP15" s="97"/>
      <c r="CQ15" s="97"/>
      <c r="CR15" s="98">
        <f t="shared" si="26"/>
        <v>0</v>
      </c>
      <c r="CS15" s="99"/>
      <c r="CT15" s="97"/>
      <c r="CU15" s="97"/>
      <c r="CV15" s="98">
        <f t="shared" si="27"/>
        <v>0</v>
      </c>
      <c r="CW15" s="96"/>
      <c r="CX15" s="97">
        <v>3</v>
      </c>
      <c r="CY15" s="97"/>
      <c r="CZ15" s="98">
        <f t="shared" si="28"/>
        <v>3</v>
      </c>
      <c r="DA15" s="127">
        <v>2</v>
      </c>
      <c r="DB15" s="97"/>
      <c r="DC15" s="97"/>
      <c r="DD15" s="98">
        <f t="shared" si="29"/>
        <v>2</v>
      </c>
      <c r="DE15" s="99">
        <v>1</v>
      </c>
      <c r="DF15" s="97"/>
      <c r="DG15" s="97"/>
      <c r="DH15" s="98">
        <f t="shared" si="30"/>
        <v>1</v>
      </c>
      <c r="DI15" s="96"/>
      <c r="DJ15" s="97"/>
      <c r="DK15" s="97"/>
      <c r="DL15" s="108">
        <f t="shared" si="17"/>
        <v>0</v>
      </c>
      <c r="DM15" s="100"/>
      <c r="DN15" s="128">
        <v>2</v>
      </c>
      <c r="DO15" s="97"/>
      <c r="DP15" s="98">
        <f t="shared" si="18"/>
        <v>2</v>
      </c>
      <c r="DQ15" s="100"/>
      <c r="DR15" s="97"/>
      <c r="DS15" s="97"/>
      <c r="DT15" s="98">
        <f t="shared" si="19"/>
        <v>0</v>
      </c>
      <c r="DU15" s="99"/>
      <c r="DV15" s="97"/>
      <c r="DW15" s="97"/>
      <c r="DX15" s="98">
        <f t="shared" si="20"/>
        <v>0</v>
      </c>
      <c r="DY15" s="111">
        <f t="shared" si="31"/>
        <v>9</v>
      </c>
      <c r="DZ15" s="111">
        <f t="shared" si="32"/>
        <v>17</v>
      </c>
      <c r="EA15" s="111">
        <f t="shared" si="33"/>
        <v>2</v>
      </c>
      <c r="EB15" s="111">
        <f t="shared" si="34"/>
        <v>28</v>
      </c>
      <c r="EC15" s="118"/>
    </row>
    <row r="16" spans="1:134" ht="15.75" thickBot="1" x14ac:dyDescent="0.3">
      <c r="A16" s="113"/>
      <c r="B16" s="114"/>
      <c r="C16" s="129"/>
      <c r="D16" s="116" t="s">
        <v>612</v>
      </c>
      <c r="E16" s="96"/>
      <c r="F16" s="97"/>
      <c r="G16" s="97"/>
      <c r="H16" s="98">
        <f t="shared" si="21"/>
        <v>0</v>
      </c>
      <c r="I16" s="99">
        <v>9</v>
      </c>
      <c r="J16" s="97"/>
      <c r="K16" s="97"/>
      <c r="L16" s="98">
        <f t="shared" si="0"/>
        <v>9</v>
      </c>
      <c r="M16" s="97"/>
      <c r="N16" s="97"/>
      <c r="O16" s="97"/>
      <c r="P16" s="98">
        <f t="shared" si="22"/>
        <v>0</v>
      </c>
      <c r="Q16" s="96"/>
      <c r="R16" s="97"/>
      <c r="S16" s="97"/>
      <c r="T16" s="98">
        <f t="shared" si="23"/>
        <v>0</v>
      </c>
      <c r="U16" s="100">
        <v>2</v>
      </c>
      <c r="V16" s="97"/>
      <c r="W16" s="97"/>
      <c r="X16" s="98">
        <f t="shared" si="1"/>
        <v>2</v>
      </c>
      <c r="Y16" s="99"/>
      <c r="Z16" s="97"/>
      <c r="AA16" s="97"/>
      <c r="AB16" s="98">
        <f t="shared" si="2"/>
        <v>0</v>
      </c>
      <c r="AC16" s="96">
        <v>1</v>
      </c>
      <c r="AD16" s="97"/>
      <c r="AE16" s="97"/>
      <c r="AF16" s="98">
        <f t="shared" si="3"/>
        <v>1</v>
      </c>
      <c r="AG16" s="100">
        <v>1</v>
      </c>
      <c r="AH16" s="97"/>
      <c r="AI16" s="97"/>
      <c r="AJ16" s="98">
        <f t="shared" si="4"/>
        <v>1</v>
      </c>
      <c r="AK16" s="99"/>
      <c r="AL16" s="97"/>
      <c r="AM16" s="97"/>
      <c r="AN16" s="98">
        <f t="shared" si="5"/>
        <v>0</v>
      </c>
      <c r="AO16" s="96">
        <v>9</v>
      </c>
      <c r="AP16" s="97"/>
      <c r="AQ16" s="97"/>
      <c r="AR16" s="98">
        <f t="shared" si="6"/>
        <v>9</v>
      </c>
      <c r="AS16" s="100">
        <v>5</v>
      </c>
      <c r="AT16" s="97"/>
      <c r="AU16" s="97"/>
      <c r="AV16" s="98">
        <f t="shared" si="7"/>
        <v>5</v>
      </c>
      <c r="AW16" s="99">
        <v>1</v>
      </c>
      <c r="AX16" s="97"/>
      <c r="AY16" s="97"/>
      <c r="AZ16" s="98">
        <f t="shared" si="8"/>
        <v>1</v>
      </c>
      <c r="BA16" s="96"/>
      <c r="BB16" s="97"/>
      <c r="BC16" s="97"/>
      <c r="BD16" s="98">
        <f t="shared" si="9"/>
        <v>0</v>
      </c>
      <c r="BE16" s="99"/>
      <c r="BF16" s="97"/>
      <c r="BG16" s="97"/>
      <c r="BH16" s="98">
        <f t="shared" si="10"/>
        <v>0</v>
      </c>
      <c r="BI16" s="96"/>
      <c r="BJ16" s="97"/>
      <c r="BK16" s="97"/>
      <c r="BL16" s="98">
        <f t="shared" si="11"/>
        <v>0</v>
      </c>
      <c r="BM16" s="99"/>
      <c r="BN16" s="97"/>
      <c r="BO16" s="97"/>
      <c r="BP16" s="98">
        <f t="shared" si="12"/>
        <v>0</v>
      </c>
      <c r="BQ16" s="96"/>
      <c r="BR16" s="97"/>
      <c r="BS16" s="97"/>
      <c r="BT16" s="98">
        <f t="shared" si="13"/>
        <v>0</v>
      </c>
      <c r="BU16" s="99"/>
      <c r="BV16" s="97"/>
      <c r="BW16" s="97"/>
      <c r="BX16" s="101">
        <f t="shared" si="14"/>
        <v>0</v>
      </c>
      <c r="BY16" s="102"/>
      <c r="BZ16" s="103"/>
      <c r="CA16" s="104"/>
      <c r="CB16" s="111">
        <f t="shared" si="15"/>
        <v>0</v>
      </c>
      <c r="CC16" s="106"/>
      <c r="CD16" s="103"/>
      <c r="CE16" s="107"/>
      <c r="CF16" s="111">
        <f t="shared" si="16"/>
        <v>0</v>
      </c>
      <c r="CG16" s="100"/>
      <c r="CH16" s="97"/>
      <c r="CI16" s="97"/>
      <c r="CJ16" s="98">
        <f t="shared" si="24"/>
        <v>0</v>
      </c>
      <c r="CK16" s="96"/>
      <c r="CL16" s="97"/>
      <c r="CM16" s="97"/>
      <c r="CN16" s="98">
        <f t="shared" si="25"/>
        <v>0</v>
      </c>
      <c r="CO16" s="100"/>
      <c r="CP16" s="97"/>
      <c r="CQ16" s="97"/>
      <c r="CR16" s="98">
        <f t="shared" si="26"/>
        <v>0</v>
      </c>
      <c r="CS16" s="99"/>
      <c r="CT16" s="97"/>
      <c r="CU16" s="97"/>
      <c r="CV16" s="98">
        <f t="shared" si="27"/>
        <v>0</v>
      </c>
      <c r="CW16" s="96"/>
      <c r="CX16" s="117">
        <v>4</v>
      </c>
      <c r="CY16" s="97"/>
      <c r="CZ16" s="98">
        <f t="shared" si="28"/>
        <v>4</v>
      </c>
      <c r="DA16" s="100"/>
      <c r="DB16" s="97"/>
      <c r="DC16" s="97"/>
      <c r="DD16" s="98">
        <f t="shared" si="29"/>
        <v>0</v>
      </c>
      <c r="DE16" s="99">
        <v>2</v>
      </c>
      <c r="DF16" s="97"/>
      <c r="DG16" s="97"/>
      <c r="DH16" s="98">
        <f t="shared" si="30"/>
        <v>2</v>
      </c>
      <c r="DI16" s="96"/>
      <c r="DJ16" s="97"/>
      <c r="DK16" s="97"/>
      <c r="DL16" s="108">
        <f t="shared" si="17"/>
        <v>0</v>
      </c>
      <c r="DM16" s="100"/>
      <c r="DN16" s="97"/>
      <c r="DO16" s="97"/>
      <c r="DP16" s="98">
        <f t="shared" si="18"/>
        <v>0</v>
      </c>
      <c r="DQ16" s="100"/>
      <c r="DR16" s="97"/>
      <c r="DS16" s="97"/>
      <c r="DT16" s="98">
        <f t="shared" si="19"/>
        <v>0</v>
      </c>
      <c r="DU16" s="99"/>
      <c r="DV16" s="97"/>
      <c r="DW16" s="97"/>
      <c r="DX16" s="98">
        <f t="shared" si="20"/>
        <v>0</v>
      </c>
      <c r="DY16" s="111">
        <f t="shared" si="31"/>
        <v>18</v>
      </c>
      <c r="DZ16" s="111">
        <f t="shared" si="32"/>
        <v>13</v>
      </c>
      <c r="EA16" s="111">
        <f t="shared" si="33"/>
        <v>3</v>
      </c>
      <c r="EB16" s="111">
        <f t="shared" si="34"/>
        <v>34</v>
      </c>
      <c r="EC16" s="118">
        <f>SUM(DY15:DY16)</f>
        <v>27</v>
      </c>
      <c r="ED16" s="119">
        <f>SUM(EB15:EB16)</f>
        <v>62</v>
      </c>
    </row>
    <row r="17" spans="1:135" ht="15.75" thickBot="1" x14ac:dyDescent="0.3">
      <c r="A17" s="92" t="s">
        <v>9</v>
      </c>
      <c r="B17" s="93" t="s">
        <v>129</v>
      </c>
      <c r="C17" s="121" t="s">
        <v>650</v>
      </c>
      <c r="D17" s="95" t="s">
        <v>611</v>
      </c>
      <c r="E17" s="96"/>
      <c r="F17" s="97"/>
      <c r="G17" s="97">
        <v>1</v>
      </c>
      <c r="H17" s="98">
        <f t="shared" si="21"/>
        <v>1</v>
      </c>
      <c r="I17" s="99">
        <v>1</v>
      </c>
      <c r="J17" s="97"/>
      <c r="K17" s="97"/>
      <c r="L17" s="98">
        <f t="shared" si="0"/>
        <v>1</v>
      </c>
      <c r="M17" s="97"/>
      <c r="N17" s="97"/>
      <c r="O17" s="97"/>
      <c r="P17" s="98">
        <f t="shared" si="22"/>
        <v>0</v>
      </c>
      <c r="Q17" s="96"/>
      <c r="R17" s="97"/>
      <c r="S17" s="97"/>
      <c r="T17" s="98">
        <f t="shared" si="23"/>
        <v>0</v>
      </c>
      <c r="U17" s="100">
        <v>1</v>
      </c>
      <c r="V17" s="97"/>
      <c r="W17" s="97"/>
      <c r="X17" s="98">
        <f t="shared" si="1"/>
        <v>1</v>
      </c>
      <c r="Y17" s="99"/>
      <c r="Z17" s="97"/>
      <c r="AA17" s="97"/>
      <c r="AB17" s="98">
        <f t="shared" si="2"/>
        <v>0</v>
      </c>
      <c r="AC17" s="96"/>
      <c r="AD17" s="97"/>
      <c r="AE17" s="97"/>
      <c r="AF17" s="98">
        <f t="shared" si="3"/>
        <v>0</v>
      </c>
      <c r="AG17" s="100">
        <v>2</v>
      </c>
      <c r="AH17" s="97"/>
      <c r="AI17" s="97"/>
      <c r="AJ17" s="98">
        <f t="shared" si="4"/>
        <v>2</v>
      </c>
      <c r="AK17" s="99"/>
      <c r="AL17" s="97"/>
      <c r="AM17" s="97"/>
      <c r="AN17" s="98">
        <f t="shared" si="5"/>
        <v>0</v>
      </c>
      <c r="AO17" s="96">
        <v>5</v>
      </c>
      <c r="AP17" s="97"/>
      <c r="AQ17" s="97"/>
      <c r="AR17" s="98">
        <f t="shared" si="6"/>
        <v>5</v>
      </c>
      <c r="AS17" s="100">
        <v>2</v>
      </c>
      <c r="AT17" s="97"/>
      <c r="AU17" s="97"/>
      <c r="AV17" s="98">
        <f t="shared" si="7"/>
        <v>2</v>
      </c>
      <c r="AW17" s="99">
        <v>1</v>
      </c>
      <c r="AX17" s="97"/>
      <c r="AY17" s="97"/>
      <c r="AZ17" s="98">
        <f t="shared" si="8"/>
        <v>1</v>
      </c>
      <c r="BA17" s="96"/>
      <c r="BB17" s="97"/>
      <c r="BC17" s="97"/>
      <c r="BD17" s="98">
        <f t="shared" si="9"/>
        <v>0</v>
      </c>
      <c r="BE17" s="99"/>
      <c r="BF17" s="97"/>
      <c r="BG17" s="97"/>
      <c r="BH17" s="98">
        <f t="shared" si="10"/>
        <v>0</v>
      </c>
      <c r="BI17" s="96"/>
      <c r="BJ17" s="97"/>
      <c r="BK17" s="97"/>
      <c r="BL17" s="98">
        <f t="shared" si="11"/>
        <v>0</v>
      </c>
      <c r="BM17" s="99"/>
      <c r="BN17" s="97"/>
      <c r="BO17" s="97"/>
      <c r="BP17" s="98">
        <f t="shared" si="12"/>
        <v>0</v>
      </c>
      <c r="BQ17" s="96"/>
      <c r="BR17" s="97"/>
      <c r="BS17" s="97"/>
      <c r="BT17" s="98">
        <f t="shared" si="13"/>
        <v>0</v>
      </c>
      <c r="BU17" s="99"/>
      <c r="BV17" s="97"/>
      <c r="BW17" s="97"/>
      <c r="BX17" s="101">
        <f t="shared" si="14"/>
        <v>0</v>
      </c>
      <c r="BY17" s="102"/>
      <c r="BZ17" s="103"/>
      <c r="CA17" s="104"/>
      <c r="CB17" s="111">
        <f t="shared" si="15"/>
        <v>0</v>
      </c>
      <c r="CC17" s="106"/>
      <c r="CD17" s="103"/>
      <c r="CE17" s="107"/>
      <c r="CF17" s="111">
        <f t="shared" si="16"/>
        <v>0</v>
      </c>
      <c r="CG17" s="100"/>
      <c r="CH17" s="97"/>
      <c r="CI17" s="97"/>
      <c r="CJ17" s="98">
        <f t="shared" si="24"/>
        <v>0</v>
      </c>
      <c r="CK17" s="96"/>
      <c r="CL17" s="97"/>
      <c r="CM17" s="97"/>
      <c r="CN17" s="98">
        <f t="shared" si="25"/>
        <v>0</v>
      </c>
      <c r="CO17" s="100"/>
      <c r="CP17" s="97"/>
      <c r="CQ17" s="97"/>
      <c r="CR17" s="98">
        <f t="shared" si="26"/>
        <v>0</v>
      </c>
      <c r="CS17" s="99"/>
      <c r="CT17" s="97"/>
      <c r="CU17" s="97"/>
      <c r="CV17" s="98">
        <f t="shared" si="27"/>
        <v>0</v>
      </c>
      <c r="CW17" s="96">
        <v>4</v>
      </c>
      <c r="CX17" s="97"/>
      <c r="CY17" s="97"/>
      <c r="CZ17" s="98">
        <f t="shared" si="28"/>
        <v>4</v>
      </c>
      <c r="DA17" s="100"/>
      <c r="DB17" s="97"/>
      <c r="DC17" s="97"/>
      <c r="DD17" s="98">
        <f t="shared" si="29"/>
        <v>0</v>
      </c>
      <c r="DE17" s="99"/>
      <c r="DF17" s="97"/>
      <c r="DG17" s="97"/>
      <c r="DH17" s="98">
        <f t="shared" si="30"/>
        <v>0</v>
      </c>
      <c r="DI17" s="96"/>
      <c r="DJ17" s="97"/>
      <c r="DK17" s="97"/>
      <c r="DL17" s="108">
        <f t="shared" si="17"/>
        <v>0</v>
      </c>
      <c r="DM17" s="122">
        <v>3</v>
      </c>
      <c r="DN17" s="97"/>
      <c r="DO17" s="97"/>
      <c r="DP17" s="98">
        <f t="shared" si="18"/>
        <v>3</v>
      </c>
      <c r="DQ17" s="100"/>
      <c r="DR17" s="97"/>
      <c r="DS17" s="97"/>
      <c r="DT17" s="98">
        <f t="shared" si="19"/>
        <v>0</v>
      </c>
      <c r="DU17" s="99"/>
      <c r="DV17" s="97"/>
      <c r="DW17" s="97"/>
      <c r="DX17" s="98">
        <f t="shared" si="20"/>
        <v>0</v>
      </c>
      <c r="DY17" s="111">
        <f t="shared" si="31"/>
        <v>7</v>
      </c>
      <c r="DZ17" s="111">
        <f t="shared" si="32"/>
        <v>10</v>
      </c>
      <c r="EA17" s="111">
        <f t="shared" si="33"/>
        <v>3</v>
      </c>
      <c r="EB17" s="111">
        <f t="shared" si="34"/>
        <v>20</v>
      </c>
      <c r="EC17" s="118"/>
    </row>
    <row r="18" spans="1:135" ht="15.75" thickBot="1" x14ac:dyDescent="0.3">
      <c r="A18" s="113"/>
      <c r="B18" s="114"/>
      <c r="C18" s="123"/>
      <c r="D18" s="116" t="s">
        <v>612</v>
      </c>
      <c r="E18" s="96"/>
      <c r="F18" s="97"/>
      <c r="G18" s="97"/>
      <c r="H18" s="98">
        <f t="shared" si="21"/>
        <v>0</v>
      </c>
      <c r="I18" s="99">
        <v>3</v>
      </c>
      <c r="J18" s="97"/>
      <c r="K18" s="97"/>
      <c r="L18" s="98">
        <f t="shared" si="0"/>
        <v>3</v>
      </c>
      <c r="M18" s="97"/>
      <c r="N18" s="97"/>
      <c r="O18" s="97"/>
      <c r="P18" s="98">
        <f t="shared" si="22"/>
        <v>0</v>
      </c>
      <c r="Q18" s="96"/>
      <c r="R18" s="97"/>
      <c r="S18" s="97"/>
      <c r="T18" s="98">
        <f t="shared" si="23"/>
        <v>0</v>
      </c>
      <c r="U18" s="100"/>
      <c r="V18" s="97"/>
      <c r="W18" s="97"/>
      <c r="X18" s="98">
        <f t="shared" si="1"/>
        <v>0</v>
      </c>
      <c r="Y18" s="99"/>
      <c r="Z18" s="97"/>
      <c r="AA18" s="97"/>
      <c r="AB18" s="98">
        <f t="shared" si="2"/>
        <v>0</v>
      </c>
      <c r="AC18" s="96"/>
      <c r="AD18" s="97"/>
      <c r="AE18" s="97"/>
      <c r="AF18" s="98">
        <f t="shared" si="3"/>
        <v>0</v>
      </c>
      <c r="AG18" s="100"/>
      <c r="AH18" s="97"/>
      <c r="AI18" s="97"/>
      <c r="AJ18" s="98">
        <f t="shared" si="4"/>
        <v>0</v>
      </c>
      <c r="AK18" s="99"/>
      <c r="AL18" s="97"/>
      <c r="AM18" s="97"/>
      <c r="AN18" s="98">
        <f t="shared" si="5"/>
        <v>0</v>
      </c>
      <c r="AO18" s="96">
        <v>3</v>
      </c>
      <c r="AP18" s="97"/>
      <c r="AQ18" s="97"/>
      <c r="AR18" s="98">
        <f>SUM(AO18:AQ18)</f>
        <v>3</v>
      </c>
      <c r="AS18" s="100">
        <v>7</v>
      </c>
      <c r="AT18" s="97">
        <v>2</v>
      </c>
      <c r="AU18" s="97"/>
      <c r="AV18" s="98">
        <f t="shared" si="7"/>
        <v>9</v>
      </c>
      <c r="AW18" s="99">
        <v>2</v>
      </c>
      <c r="AX18" s="97"/>
      <c r="AY18" s="97"/>
      <c r="AZ18" s="98">
        <f t="shared" si="8"/>
        <v>2</v>
      </c>
      <c r="BA18" s="96"/>
      <c r="BB18" s="97"/>
      <c r="BC18" s="97"/>
      <c r="BD18" s="98">
        <f t="shared" si="9"/>
        <v>0</v>
      </c>
      <c r="BE18" s="99"/>
      <c r="BF18" s="97"/>
      <c r="BG18" s="97"/>
      <c r="BH18" s="98">
        <f t="shared" si="10"/>
        <v>0</v>
      </c>
      <c r="BI18" s="96"/>
      <c r="BJ18" s="97"/>
      <c r="BK18" s="97"/>
      <c r="BL18" s="98">
        <f t="shared" si="11"/>
        <v>0</v>
      </c>
      <c r="BM18" s="99"/>
      <c r="BN18" s="97"/>
      <c r="BO18" s="97"/>
      <c r="BP18" s="98">
        <f t="shared" si="12"/>
        <v>0</v>
      </c>
      <c r="BQ18" s="96"/>
      <c r="BR18" s="97"/>
      <c r="BS18" s="97"/>
      <c r="BT18" s="98">
        <f t="shared" si="13"/>
        <v>0</v>
      </c>
      <c r="BU18" s="99"/>
      <c r="BV18" s="97"/>
      <c r="BW18" s="97"/>
      <c r="BX18" s="101">
        <f t="shared" si="14"/>
        <v>0</v>
      </c>
      <c r="BY18" s="102"/>
      <c r="BZ18" s="103"/>
      <c r="CA18" s="104"/>
      <c r="CB18" s="111">
        <f t="shared" si="15"/>
        <v>0</v>
      </c>
      <c r="CC18" s="106"/>
      <c r="CD18" s="103"/>
      <c r="CE18" s="107"/>
      <c r="CF18" s="111">
        <f t="shared" si="16"/>
        <v>0</v>
      </c>
      <c r="CG18" s="100"/>
      <c r="CH18" s="97"/>
      <c r="CI18" s="97"/>
      <c r="CJ18" s="98">
        <f t="shared" si="24"/>
        <v>0</v>
      </c>
      <c r="CK18" s="96"/>
      <c r="CL18" s="97"/>
      <c r="CM18" s="97"/>
      <c r="CN18" s="98">
        <f t="shared" si="25"/>
        <v>0</v>
      </c>
      <c r="CO18" s="100"/>
      <c r="CP18" s="97"/>
      <c r="CQ18" s="97"/>
      <c r="CR18" s="98">
        <f t="shared" si="26"/>
        <v>0</v>
      </c>
      <c r="CS18" s="99"/>
      <c r="CT18" s="97"/>
      <c r="CU18" s="97"/>
      <c r="CV18" s="130">
        <f t="shared" si="27"/>
        <v>0</v>
      </c>
      <c r="CW18" s="125">
        <v>1</v>
      </c>
      <c r="CX18" s="97"/>
      <c r="CY18" s="97"/>
      <c r="CZ18" s="98">
        <f t="shared" si="28"/>
        <v>1</v>
      </c>
      <c r="DA18" s="100"/>
      <c r="DB18" s="97"/>
      <c r="DC18" s="97"/>
      <c r="DD18" s="98">
        <f t="shared" si="29"/>
        <v>0</v>
      </c>
      <c r="DE18" s="99">
        <v>1</v>
      </c>
      <c r="DF18" s="97"/>
      <c r="DG18" s="97"/>
      <c r="DH18" s="98">
        <f t="shared" si="30"/>
        <v>1</v>
      </c>
      <c r="DI18" s="96"/>
      <c r="DJ18" s="97"/>
      <c r="DK18" s="97"/>
      <c r="DL18" s="108">
        <f t="shared" si="17"/>
        <v>0</v>
      </c>
      <c r="DM18" s="122">
        <v>1</v>
      </c>
      <c r="DN18" s="97"/>
      <c r="DO18" s="97"/>
      <c r="DP18" s="98">
        <f t="shared" si="18"/>
        <v>1</v>
      </c>
      <c r="DQ18" s="100"/>
      <c r="DR18" s="97"/>
      <c r="DS18" s="97"/>
      <c r="DT18" s="98">
        <f t="shared" si="19"/>
        <v>0</v>
      </c>
      <c r="DU18" s="99"/>
      <c r="DV18" s="97"/>
      <c r="DW18" s="97"/>
      <c r="DX18" s="98">
        <f t="shared" si="20"/>
        <v>0</v>
      </c>
      <c r="DY18" s="111">
        <f t="shared" si="31"/>
        <v>6</v>
      </c>
      <c r="DZ18" s="111">
        <f t="shared" si="32"/>
        <v>12</v>
      </c>
      <c r="EA18" s="111">
        <f t="shared" si="33"/>
        <v>2</v>
      </c>
      <c r="EB18" s="111">
        <f t="shared" si="34"/>
        <v>20</v>
      </c>
      <c r="EC18" s="118">
        <f>SUM(DY17:DY18)</f>
        <v>13</v>
      </c>
      <c r="ED18" s="119">
        <f>SUM(EB17:EB18)</f>
        <v>40</v>
      </c>
    </row>
    <row r="19" spans="1:135" ht="15.75" thickBot="1" x14ac:dyDescent="0.3">
      <c r="A19" s="92" t="s">
        <v>9</v>
      </c>
      <c r="B19" s="93" t="s">
        <v>144</v>
      </c>
      <c r="C19" s="121" t="s">
        <v>651</v>
      </c>
      <c r="D19" s="95" t="s">
        <v>611</v>
      </c>
      <c r="E19" s="96"/>
      <c r="F19" s="97"/>
      <c r="G19" s="97"/>
      <c r="H19" s="98">
        <f t="shared" si="21"/>
        <v>0</v>
      </c>
      <c r="I19" s="99">
        <v>3</v>
      </c>
      <c r="J19" s="97"/>
      <c r="K19" s="97"/>
      <c r="L19" s="98">
        <f t="shared" si="0"/>
        <v>3</v>
      </c>
      <c r="M19" s="97">
        <v>1</v>
      </c>
      <c r="N19" s="97"/>
      <c r="O19" s="97"/>
      <c r="P19" s="98">
        <f t="shared" si="22"/>
        <v>1</v>
      </c>
      <c r="Q19" s="96"/>
      <c r="R19" s="97"/>
      <c r="S19" s="97"/>
      <c r="T19" s="98">
        <f t="shared" si="23"/>
        <v>0</v>
      </c>
      <c r="U19" s="100">
        <v>1</v>
      </c>
      <c r="V19" s="97">
        <v>1</v>
      </c>
      <c r="W19" s="97"/>
      <c r="X19" s="98">
        <f t="shared" si="1"/>
        <v>2</v>
      </c>
      <c r="Y19" s="99"/>
      <c r="Z19" s="97"/>
      <c r="AA19" s="97"/>
      <c r="AB19" s="98">
        <f t="shared" si="2"/>
        <v>0</v>
      </c>
      <c r="AC19" s="96"/>
      <c r="AD19" s="97"/>
      <c r="AE19" s="97"/>
      <c r="AF19" s="98">
        <f t="shared" si="3"/>
        <v>0</v>
      </c>
      <c r="AG19" s="100">
        <v>1</v>
      </c>
      <c r="AH19" s="97"/>
      <c r="AI19" s="97"/>
      <c r="AJ19" s="98">
        <f t="shared" si="4"/>
        <v>1</v>
      </c>
      <c r="AK19" s="99"/>
      <c r="AL19" s="97"/>
      <c r="AM19" s="97"/>
      <c r="AN19" s="98">
        <f t="shared" si="5"/>
        <v>0</v>
      </c>
      <c r="AO19" s="96">
        <v>2</v>
      </c>
      <c r="AP19" s="97"/>
      <c r="AQ19" s="97"/>
      <c r="AR19" s="98">
        <f t="shared" si="6"/>
        <v>2</v>
      </c>
      <c r="AS19" s="100"/>
      <c r="AT19" s="97"/>
      <c r="AU19" s="97"/>
      <c r="AV19" s="98">
        <f t="shared" si="7"/>
        <v>0</v>
      </c>
      <c r="AW19" s="99">
        <v>2</v>
      </c>
      <c r="AX19" s="97"/>
      <c r="AY19" s="97"/>
      <c r="AZ19" s="98">
        <f t="shared" si="8"/>
        <v>2</v>
      </c>
      <c r="BA19" s="96"/>
      <c r="BB19" s="97"/>
      <c r="BC19" s="97"/>
      <c r="BD19" s="98">
        <f t="shared" si="9"/>
        <v>0</v>
      </c>
      <c r="BE19" s="99"/>
      <c r="BF19" s="97"/>
      <c r="BG19" s="97"/>
      <c r="BH19" s="98">
        <f t="shared" si="10"/>
        <v>0</v>
      </c>
      <c r="BI19" s="96"/>
      <c r="BJ19" s="97"/>
      <c r="BK19" s="97"/>
      <c r="BL19" s="98">
        <f t="shared" si="11"/>
        <v>0</v>
      </c>
      <c r="BM19" s="99"/>
      <c r="BN19" s="97"/>
      <c r="BO19" s="97"/>
      <c r="BP19" s="98">
        <f t="shared" si="12"/>
        <v>0</v>
      </c>
      <c r="BQ19" s="96"/>
      <c r="BR19" s="97"/>
      <c r="BS19" s="97"/>
      <c r="BT19" s="98">
        <f t="shared" si="13"/>
        <v>0</v>
      </c>
      <c r="BU19" s="99">
        <v>1</v>
      </c>
      <c r="BV19" s="97"/>
      <c r="BW19" s="97"/>
      <c r="BX19" s="101">
        <f t="shared" si="14"/>
        <v>1</v>
      </c>
      <c r="BY19" s="102"/>
      <c r="BZ19" s="103"/>
      <c r="CA19" s="104"/>
      <c r="CB19" s="111">
        <f t="shared" si="15"/>
        <v>0</v>
      </c>
      <c r="CC19" s="106"/>
      <c r="CD19" s="103"/>
      <c r="CE19" s="107"/>
      <c r="CF19" s="111">
        <f t="shared" si="16"/>
        <v>0</v>
      </c>
      <c r="CG19" s="100"/>
      <c r="CH19" s="97"/>
      <c r="CI19" s="97"/>
      <c r="CJ19" s="98">
        <f t="shared" si="24"/>
        <v>0</v>
      </c>
      <c r="CK19" s="96"/>
      <c r="CL19" s="97"/>
      <c r="CM19" s="97"/>
      <c r="CN19" s="98">
        <f t="shared" si="25"/>
        <v>0</v>
      </c>
      <c r="CO19" s="100"/>
      <c r="CP19" s="97"/>
      <c r="CQ19" s="97"/>
      <c r="CR19" s="98">
        <f t="shared" si="26"/>
        <v>0</v>
      </c>
      <c r="CS19" s="99"/>
      <c r="CT19" s="97"/>
      <c r="CU19" s="97"/>
      <c r="CV19" s="98">
        <f t="shared" si="27"/>
        <v>0</v>
      </c>
      <c r="CW19" s="96">
        <v>2</v>
      </c>
      <c r="CX19" s="97"/>
      <c r="CY19" s="97"/>
      <c r="CZ19" s="98">
        <f t="shared" si="28"/>
        <v>2</v>
      </c>
      <c r="DA19" s="100"/>
      <c r="DB19" s="97"/>
      <c r="DC19" s="97"/>
      <c r="DD19" s="98">
        <f t="shared" si="29"/>
        <v>0</v>
      </c>
      <c r="DE19" s="99"/>
      <c r="DF19" s="97"/>
      <c r="DG19" s="97"/>
      <c r="DH19" s="98">
        <f t="shared" si="30"/>
        <v>0</v>
      </c>
      <c r="DI19" s="96">
        <v>2</v>
      </c>
      <c r="DJ19" s="97"/>
      <c r="DK19" s="97"/>
      <c r="DL19" s="108">
        <f t="shared" si="17"/>
        <v>2</v>
      </c>
      <c r="DM19" s="122">
        <v>2</v>
      </c>
      <c r="DN19" s="97"/>
      <c r="DO19" s="97"/>
      <c r="DP19" s="98">
        <f t="shared" si="18"/>
        <v>2</v>
      </c>
      <c r="DQ19" s="100"/>
      <c r="DR19" s="97"/>
      <c r="DS19" s="97"/>
      <c r="DT19" s="98">
        <f t="shared" si="19"/>
        <v>0</v>
      </c>
      <c r="DU19" s="99"/>
      <c r="DV19" s="97"/>
      <c r="DW19" s="97"/>
      <c r="DX19" s="98">
        <f t="shared" si="20"/>
        <v>0</v>
      </c>
      <c r="DY19" s="111">
        <f t="shared" si="31"/>
        <v>6</v>
      </c>
      <c r="DZ19" s="111">
        <f t="shared" si="32"/>
        <v>8</v>
      </c>
      <c r="EA19" s="111">
        <f t="shared" si="33"/>
        <v>4</v>
      </c>
      <c r="EB19" s="111">
        <f t="shared" si="34"/>
        <v>18</v>
      </c>
      <c r="EC19" s="118"/>
    </row>
    <row r="20" spans="1:135" ht="15.75" thickBot="1" x14ac:dyDescent="0.3">
      <c r="A20" s="113"/>
      <c r="B20" s="114"/>
      <c r="C20" s="123"/>
      <c r="D20" s="116" t="s">
        <v>612</v>
      </c>
      <c r="E20" s="96"/>
      <c r="F20" s="97"/>
      <c r="G20" s="97"/>
      <c r="H20" s="98">
        <f t="shared" si="21"/>
        <v>0</v>
      </c>
      <c r="I20" s="99"/>
      <c r="J20" s="97"/>
      <c r="K20" s="97"/>
      <c r="L20" s="98">
        <f t="shared" si="0"/>
        <v>0</v>
      </c>
      <c r="M20" s="97"/>
      <c r="N20" s="97"/>
      <c r="O20" s="97"/>
      <c r="P20" s="98">
        <f t="shared" si="22"/>
        <v>0</v>
      </c>
      <c r="Q20" s="96"/>
      <c r="R20" s="97"/>
      <c r="S20" s="97"/>
      <c r="T20" s="98">
        <f t="shared" si="23"/>
        <v>0</v>
      </c>
      <c r="U20" s="100">
        <v>1</v>
      </c>
      <c r="V20" s="97"/>
      <c r="W20" s="97"/>
      <c r="X20" s="98">
        <f t="shared" si="1"/>
        <v>1</v>
      </c>
      <c r="Y20" s="99"/>
      <c r="Z20" s="97"/>
      <c r="AA20" s="97"/>
      <c r="AB20" s="98">
        <f t="shared" si="2"/>
        <v>0</v>
      </c>
      <c r="AC20" s="96"/>
      <c r="AD20" s="97"/>
      <c r="AE20" s="97"/>
      <c r="AF20" s="98">
        <f t="shared" si="3"/>
        <v>0</v>
      </c>
      <c r="AG20" s="100"/>
      <c r="AH20" s="97"/>
      <c r="AI20" s="97"/>
      <c r="AJ20" s="98">
        <f t="shared" si="4"/>
        <v>0</v>
      </c>
      <c r="AK20" s="99"/>
      <c r="AL20" s="97"/>
      <c r="AM20" s="97"/>
      <c r="AN20" s="98">
        <f t="shared" si="5"/>
        <v>0</v>
      </c>
      <c r="AO20" s="96">
        <v>6</v>
      </c>
      <c r="AP20" s="97"/>
      <c r="AQ20" s="97"/>
      <c r="AR20" s="98">
        <f t="shared" si="6"/>
        <v>6</v>
      </c>
      <c r="AS20" s="100">
        <v>5</v>
      </c>
      <c r="AT20" s="97"/>
      <c r="AU20" s="97"/>
      <c r="AV20" s="98">
        <f t="shared" si="7"/>
        <v>5</v>
      </c>
      <c r="AW20" s="99"/>
      <c r="AX20" s="97"/>
      <c r="AY20" s="97"/>
      <c r="AZ20" s="98">
        <f t="shared" si="8"/>
        <v>0</v>
      </c>
      <c r="BA20" s="125">
        <v>1</v>
      </c>
      <c r="BB20" s="97"/>
      <c r="BC20" s="97"/>
      <c r="BD20" s="98">
        <f t="shared" si="9"/>
        <v>1</v>
      </c>
      <c r="BE20" s="99"/>
      <c r="BF20" s="97"/>
      <c r="BG20" s="97"/>
      <c r="BH20" s="98">
        <f t="shared" si="10"/>
        <v>0</v>
      </c>
      <c r="BI20" s="96"/>
      <c r="BJ20" s="97"/>
      <c r="BK20" s="97"/>
      <c r="BL20" s="98">
        <f t="shared" si="11"/>
        <v>0</v>
      </c>
      <c r="BM20" s="99"/>
      <c r="BN20" s="97"/>
      <c r="BO20" s="97"/>
      <c r="BP20" s="98">
        <f t="shared" si="12"/>
        <v>0</v>
      </c>
      <c r="BQ20" s="96"/>
      <c r="BR20" s="97"/>
      <c r="BS20" s="97"/>
      <c r="BT20" s="98">
        <f t="shared" si="13"/>
        <v>0</v>
      </c>
      <c r="BU20" s="99"/>
      <c r="BV20" s="97"/>
      <c r="BW20" s="97"/>
      <c r="BX20" s="101">
        <f t="shared" si="14"/>
        <v>0</v>
      </c>
      <c r="BY20" s="102"/>
      <c r="BZ20" s="103"/>
      <c r="CA20" s="104"/>
      <c r="CB20" s="111">
        <f t="shared" si="15"/>
        <v>0</v>
      </c>
      <c r="CC20" s="106"/>
      <c r="CD20" s="103"/>
      <c r="CE20" s="107"/>
      <c r="CF20" s="111">
        <f t="shared" si="16"/>
        <v>0</v>
      </c>
      <c r="CG20" s="100"/>
      <c r="CH20" s="97"/>
      <c r="CI20" s="97"/>
      <c r="CJ20" s="98">
        <f t="shared" si="24"/>
        <v>0</v>
      </c>
      <c r="CK20" s="96"/>
      <c r="CL20" s="97"/>
      <c r="CM20" s="97"/>
      <c r="CN20" s="98">
        <f t="shared" si="25"/>
        <v>0</v>
      </c>
      <c r="CO20" s="100"/>
      <c r="CP20" s="97"/>
      <c r="CQ20" s="97"/>
      <c r="CR20" s="98">
        <f t="shared" si="26"/>
        <v>0</v>
      </c>
      <c r="CS20" s="99"/>
      <c r="CT20" s="97"/>
      <c r="CU20" s="97"/>
      <c r="CV20" s="98">
        <f t="shared" si="27"/>
        <v>0</v>
      </c>
      <c r="CW20" s="125">
        <v>2</v>
      </c>
      <c r="CX20" s="97"/>
      <c r="CY20" s="97"/>
      <c r="CZ20" s="98">
        <f t="shared" si="28"/>
        <v>2</v>
      </c>
      <c r="DA20" s="100"/>
      <c r="DB20" s="97"/>
      <c r="DC20" s="97"/>
      <c r="DD20" s="98">
        <f t="shared" si="29"/>
        <v>0</v>
      </c>
      <c r="DE20" s="99"/>
      <c r="DF20" s="97"/>
      <c r="DG20" s="97"/>
      <c r="DH20" s="98">
        <f t="shared" si="30"/>
        <v>0</v>
      </c>
      <c r="DI20" s="96"/>
      <c r="DJ20" s="97"/>
      <c r="DK20" s="97"/>
      <c r="DL20" s="108">
        <f t="shared" si="17"/>
        <v>0</v>
      </c>
      <c r="DM20" s="100"/>
      <c r="DN20" s="97"/>
      <c r="DO20" s="97"/>
      <c r="DP20" s="98">
        <f t="shared" si="18"/>
        <v>0</v>
      </c>
      <c r="DQ20" s="100"/>
      <c r="DR20" s="97"/>
      <c r="DS20" s="97"/>
      <c r="DT20" s="98">
        <f t="shared" si="19"/>
        <v>0</v>
      </c>
      <c r="DU20" s="99"/>
      <c r="DV20" s="97"/>
      <c r="DW20" s="97"/>
      <c r="DX20" s="98">
        <f t="shared" si="20"/>
        <v>0</v>
      </c>
      <c r="DY20" s="111">
        <f t="shared" si="31"/>
        <v>7</v>
      </c>
      <c r="DZ20" s="111">
        <f t="shared" si="32"/>
        <v>8</v>
      </c>
      <c r="EA20" s="111">
        <f t="shared" si="33"/>
        <v>0</v>
      </c>
      <c r="EB20" s="111">
        <f t="shared" si="34"/>
        <v>15</v>
      </c>
      <c r="EC20" s="118">
        <f>SUM(DY19:DY20)</f>
        <v>13</v>
      </c>
      <c r="ED20" s="119">
        <f>SUM(EB19:EB20)</f>
        <v>33</v>
      </c>
    </row>
    <row r="21" spans="1:135" ht="15.75" thickBot="1" x14ac:dyDescent="0.3">
      <c r="A21" s="92" t="s">
        <v>9</v>
      </c>
      <c r="B21" s="93" t="s">
        <v>163</v>
      </c>
      <c r="C21" s="131" t="s">
        <v>652</v>
      </c>
      <c r="D21" s="95" t="s">
        <v>611</v>
      </c>
      <c r="E21" s="96"/>
      <c r="F21" s="97"/>
      <c r="G21" s="97"/>
      <c r="H21" s="98">
        <f t="shared" si="21"/>
        <v>0</v>
      </c>
      <c r="I21" s="99">
        <v>3</v>
      </c>
      <c r="J21" s="97"/>
      <c r="K21" s="97"/>
      <c r="L21" s="98">
        <f t="shared" si="0"/>
        <v>3</v>
      </c>
      <c r="M21" s="97"/>
      <c r="N21" s="97"/>
      <c r="O21" s="97"/>
      <c r="P21" s="98">
        <f t="shared" si="22"/>
        <v>0</v>
      </c>
      <c r="Q21" s="96"/>
      <c r="R21" s="97"/>
      <c r="S21" s="97"/>
      <c r="T21" s="98">
        <f t="shared" si="23"/>
        <v>0</v>
      </c>
      <c r="U21" s="100"/>
      <c r="V21" s="97"/>
      <c r="W21" s="97"/>
      <c r="X21" s="98">
        <f t="shared" si="1"/>
        <v>0</v>
      </c>
      <c r="Y21" s="99"/>
      <c r="Z21" s="97"/>
      <c r="AA21" s="97"/>
      <c r="AB21" s="98">
        <f t="shared" si="2"/>
        <v>0</v>
      </c>
      <c r="AC21" s="96"/>
      <c r="AD21" s="97"/>
      <c r="AE21" s="97"/>
      <c r="AF21" s="98">
        <f t="shared" si="3"/>
        <v>0</v>
      </c>
      <c r="AG21" s="100"/>
      <c r="AH21" s="97"/>
      <c r="AI21" s="97"/>
      <c r="AJ21" s="98">
        <f t="shared" si="4"/>
        <v>0</v>
      </c>
      <c r="AK21" s="99"/>
      <c r="AL21" s="97"/>
      <c r="AM21" s="97"/>
      <c r="AN21" s="98">
        <f t="shared" si="5"/>
        <v>0</v>
      </c>
      <c r="AO21" s="96">
        <v>7</v>
      </c>
      <c r="AP21" s="97"/>
      <c r="AQ21" s="97"/>
      <c r="AR21" s="98">
        <f t="shared" si="6"/>
        <v>7</v>
      </c>
      <c r="AS21" s="100">
        <v>5</v>
      </c>
      <c r="AT21" s="97"/>
      <c r="AU21" s="97"/>
      <c r="AV21" s="98">
        <f t="shared" si="7"/>
        <v>5</v>
      </c>
      <c r="AW21" s="99">
        <v>1</v>
      </c>
      <c r="AX21" s="97"/>
      <c r="AY21" s="97"/>
      <c r="AZ21" s="98">
        <f t="shared" si="8"/>
        <v>1</v>
      </c>
      <c r="BA21" s="96"/>
      <c r="BB21" s="97"/>
      <c r="BC21" s="97"/>
      <c r="BD21" s="98">
        <f t="shared" si="9"/>
        <v>0</v>
      </c>
      <c r="BE21" s="99"/>
      <c r="BF21" s="97"/>
      <c r="BG21" s="97"/>
      <c r="BH21" s="98">
        <f t="shared" si="10"/>
        <v>0</v>
      </c>
      <c r="BI21" s="96"/>
      <c r="BJ21" s="97"/>
      <c r="BK21" s="97"/>
      <c r="BL21" s="98">
        <f t="shared" si="11"/>
        <v>0</v>
      </c>
      <c r="BM21" s="99"/>
      <c r="BN21" s="97"/>
      <c r="BO21" s="97"/>
      <c r="BP21" s="98">
        <f t="shared" si="12"/>
        <v>0</v>
      </c>
      <c r="BQ21" s="96"/>
      <c r="BR21" s="97"/>
      <c r="BS21" s="97"/>
      <c r="BT21" s="98">
        <f t="shared" si="13"/>
        <v>0</v>
      </c>
      <c r="BU21" s="99"/>
      <c r="BV21" s="97"/>
      <c r="BW21" s="97"/>
      <c r="BX21" s="101">
        <f t="shared" si="14"/>
        <v>0</v>
      </c>
      <c r="BY21" s="102"/>
      <c r="BZ21" s="103"/>
      <c r="CA21" s="104"/>
      <c r="CB21" s="111">
        <f t="shared" si="15"/>
        <v>0</v>
      </c>
      <c r="CC21" s="106"/>
      <c r="CD21" s="103"/>
      <c r="CE21" s="107"/>
      <c r="CF21" s="111">
        <f t="shared" si="16"/>
        <v>0</v>
      </c>
      <c r="CG21" s="100"/>
      <c r="CH21" s="97"/>
      <c r="CI21" s="97"/>
      <c r="CJ21" s="98">
        <f t="shared" si="24"/>
        <v>0</v>
      </c>
      <c r="CK21" s="96"/>
      <c r="CL21" s="97"/>
      <c r="CM21" s="97"/>
      <c r="CN21" s="98">
        <f t="shared" si="25"/>
        <v>0</v>
      </c>
      <c r="CO21" s="100"/>
      <c r="CP21" s="97"/>
      <c r="CQ21" s="97"/>
      <c r="CR21" s="98">
        <f t="shared" si="26"/>
        <v>0</v>
      </c>
      <c r="CS21" s="99"/>
      <c r="CT21" s="97"/>
      <c r="CU21" s="97"/>
      <c r="CV21" s="98">
        <f t="shared" si="27"/>
        <v>0</v>
      </c>
      <c r="CW21" s="96">
        <v>7</v>
      </c>
      <c r="CX21" s="97"/>
      <c r="CY21" s="97"/>
      <c r="CZ21" s="98">
        <f t="shared" si="28"/>
        <v>7</v>
      </c>
      <c r="DA21" s="100"/>
      <c r="DB21" s="97"/>
      <c r="DC21" s="97"/>
      <c r="DD21" s="98">
        <f t="shared" si="29"/>
        <v>0</v>
      </c>
      <c r="DE21" s="99"/>
      <c r="DF21" s="97"/>
      <c r="DG21" s="97"/>
      <c r="DH21" s="98">
        <f t="shared" si="30"/>
        <v>0</v>
      </c>
      <c r="DI21" s="96"/>
      <c r="DJ21" s="97"/>
      <c r="DK21" s="97"/>
      <c r="DL21" s="108">
        <f t="shared" si="17"/>
        <v>0</v>
      </c>
      <c r="DM21" s="100">
        <v>6</v>
      </c>
      <c r="DN21" s="97"/>
      <c r="DO21" s="97"/>
      <c r="DP21" s="98">
        <f t="shared" si="18"/>
        <v>6</v>
      </c>
      <c r="DQ21" s="100"/>
      <c r="DR21" s="97"/>
      <c r="DS21" s="97"/>
      <c r="DT21" s="98">
        <f t="shared" si="19"/>
        <v>0</v>
      </c>
      <c r="DU21" s="99"/>
      <c r="DV21" s="97"/>
      <c r="DW21" s="97"/>
      <c r="DX21" s="98">
        <f t="shared" si="20"/>
        <v>0</v>
      </c>
      <c r="DY21" s="111">
        <f t="shared" si="31"/>
        <v>10</v>
      </c>
      <c r="DZ21" s="111">
        <f t="shared" si="32"/>
        <v>18</v>
      </c>
      <c r="EA21" s="111">
        <f t="shared" si="33"/>
        <v>1</v>
      </c>
      <c r="EB21" s="111">
        <f t="shared" si="34"/>
        <v>29</v>
      </c>
      <c r="EC21" s="118"/>
    </row>
    <row r="22" spans="1:135" ht="15.75" thickBot="1" x14ac:dyDescent="0.3">
      <c r="A22" s="113"/>
      <c r="B22" s="114"/>
      <c r="C22" s="132"/>
      <c r="D22" s="116" t="s">
        <v>612</v>
      </c>
      <c r="E22" s="96"/>
      <c r="F22" s="97"/>
      <c r="G22" s="97"/>
      <c r="H22" s="98">
        <f t="shared" si="21"/>
        <v>0</v>
      </c>
      <c r="I22" s="99">
        <v>1</v>
      </c>
      <c r="J22" s="97"/>
      <c r="K22" s="97"/>
      <c r="L22" s="98">
        <f t="shared" si="0"/>
        <v>1</v>
      </c>
      <c r="M22" s="97"/>
      <c r="N22" s="97"/>
      <c r="O22" s="97"/>
      <c r="P22" s="98">
        <f t="shared" si="22"/>
        <v>0</v>
      </c>
      <c r="Q22" s="96"/>
      <c r="R22" s="97"/>
      <c r="S22" s="97"/>
      <c r="T22" s="98">
        <f t="shared" si="23"/>
        <v>0</v>
      </c>
      <c r="U22" s="100"/>
      <c r="V22" s="97"/>
      <c r="W22" s="97"/>
      <c r="X22" s="98">
        <f t="shared" si="1"/>
        <v>0</v>
      </c>
      <c r="Y22" s="99"/>
      <c r="Z22" s="97"/>
      <c r="AA22" s="97"/>
      <c r="AB22" s="98">
        <f t="shared" si="2"/>
        <v>0</v>
      </c>
      <c r="AC22" s="96"/>
      <c r="AD22" s="97"/>
      <c r="AE22" s="97"/>
      <c r="AF22" s="98">
        <f t="shared" si="3"/>
        <v>0</v>
      </c>
      <c r="AG22" s="100">
        <v>3</v>
      </c>
      <c r="AH22" s="97"/>
      <c r="AI22" s="97"/>
      <c r="AJ22" s="98">
        <f t="shared" si="4"/>
        <v>3</v>
      </c>
      <c r="AK22" s="99"/>
      <c r="AL22" s="97"/>
      <c r="AM22" s="97"/>
      <c r="AN22" s="98">
        <f t="shared" si="5"/>
        <v>0</v>
      </c>
      <c r="AO22" s="96">
        <v>3</v>
      </c>
      <c r="AP22" s="97"/>
      <c r="AQ22" s="97"/>
      <c r="AR22" s="98">
        <f t="shared" si="6"/>
        <v>3</v>
      </c>
      <c r="AS22" s="100">
        <v>7</v>
      </c>
      <c r="AT22" s="97"/>
      <c r="AU22" s="97"/>
      <c r="AV22" s="98">
        <f t="shared" si="7"/>
        <v>7</v>
      </c>
      <c r="AW22" s="99">
        <v>1</v>
      </c>
      <c r="AX22" s="97"/>
      <c r="AY22" s="97"/>
      <c r="AZ22" s="98">
        <f t="shared" si="8"/>
        <v>1</v>
      </c>
      <c r="BA22" s="96"/>
      <c r="BB22" s="97"/>
      <c r="BC22" s="97"/>
      <c r="BD22" s="98">
        <f t="shared" si="9"/>
        <v>0</v>
      </c>
      <c r="BE22" s="99"/>
      <c r="BF22" s="97"/>
      <c r="BG22" s="97"/>
      <c r="BH22" s="98">
        <f t="shared" si="10"/>
        <v>0</v>
      </c>
      <c r="BI22" s="96"/>
      <c r="BJ22" s="97"/>
      <c r="BK22" s="97"/>
      <c r="BL22" s="98">
        <f t="shared" si="11"/>
        <v>0</v>
      </c>
      <c r="BM22" s="99"/>
      <c r="BN22" s="97"/>
      <c r="BO22" s="97"/>
      <c r="BP22" s="98">
        <f t="shared" si="12"/>
        <v>0</v>
      </c>
      <c r="BQ22" s="96"/>
      <c r="BR22" s="97"/>
      <c r="BS22" s="97"/>
      <c r="BT22" s="98">
        <f t="shared" si="13"/>
        <v>0</v>
      </c>
      <c r="BU22" s="99"/>
      <c r="BV22" s="97"/>
      <c r="BW22" s="97"/>
      <c r="BX22" s="101">
        <f t="shared" si="14"/>
        <v>0</v>
      </c>
      <c r="BY22" s="102"/>
      <c r="BZ22" s="103"/>
      <c r="CA22" s="104"/>
      <c r="CB22" s="111">
        <f t="shared" si="15"/>
        <v>0</v>
      </c>
      <c r="CC22" s="106"/>
      <c r="CD22" s="103"/>
      <c r="CE22" s="107"/>
      <c r="CF22" s="111">
        <f t="shared" si="16"/>
        <v>0</v>
      </c>
      <c r="CG22" s="100"/>
      <c r="CH22" s="97"/>
      <c r="CI22" s="97"/>
      <c r="CJ22" s="98">
        <f t="shared" si="24"/>
        <v>0</v>
      </c>
      <c r="CK22" s="96"/>
      <c r="CL22" s="97"/>
      <c r="CM22" s="97"/>
      <c r="CN22" s="98">
        <f t="shared" si="25"/>
        <v>0</v>
      </c>
      <c r="CO22" s="100"/>
      <c r="CP22" s="97"/>
      <c r="CQ22" s="97"/>
      <c r="CR22" s="98">
        <f t="shared" si="26"/>
        <v>0</v>
      </c>
      <c r="CS22" s="99"/>
      <c r="CT22" s="97"/>
      <c r="CU22" s="97"/>
      <c r="CV22" s="98">
        <f t="shared" si="27"/>
        <v>0</v>
      </c>
      <c r="CW22" s="125">
        <v>1</v>
      </c>
      <c r="CX22" s="97"/>
      <c r="CY22" s="97"/>
      <c r="CZ22" s="98">
        <f t="shared" si="28"/>
        <v>1</v>
      </c>
      <c r="DA22" s="100"/>
      <c r="DB22" s="97"/>
      <c r="DC22" s="97"/>
      <c r="DD22" s="98">
        <f t="shared" si="29"/>
        <v>0</v>
      </c>
      <c r="DE22" s="99"/>
      <c r="DF22" s="97"/>
      <c r="DG22" s="97"/>
      <c r="DH22" s="98">
        <f t="shared" si="30"/>
        <v>0</v>
      </c>
      <c r="DI22" s="96"/>
      <c r="DJ22" s="97"/>
      <c r="DK22" s="97"/>
      <c r="DL22" s="108">
        <f t="shared" si="17"/>
        <v>0</v>
      </c>
      <c r="DM22" s="100"/>
      <c r="DN22" s="97"/>
      <c r="DO22" s="97"/>
      <c r="DP22" s="98">
        <f t="shared" si="18"/>
        <v>0</v>
      </c>
      <c r="DQ22" s="100"/>
      <c r="DR22" s="97"/>
      <c r="DS22" s="97"/>
      <c r="DT22" s="98">
        <f t="shared" si="19"/>
        <v>0</v>
      </c>
      <c r="DU22" s="99"/>
      <c r="DV22" s="97"/>
      <c r="DW22" s="97"/>
      <c r="DX22" s="98">
        <f t="shared" si="20"/>
        <v>0</v>
      </c>
      <c r="DY22" s="111">
        <f t="shared" si="31"/>
        <v>4</v>
      </c>
      <c r="DZ22" s="111">
        <f t="shared" si="32"/>
        <v>8</v>
      </c>
      <c r="EA22" s="111">
        <f t="shared" si="33"/>
        <v>4</v>
      </c>
      <c r="EB22" s="111">
        <f t="shared" si="34"/>
        <v>16</v>
      </c>
      <c r="EC22" s="118">
        <f>SUM(DY21:DY22)</f>
        <v>14</v>
      </c>
      <c r="ED22" s="119">
        <f>SUM(EB21:EB22)</f>
        <v>45</v>
      </c>
    </row>
    <row r="23" spans="1:135" ht="15.75" thickBot="1" x14ac:dyDescent="0.3">
      <c r="A23" s="92" t="s">
        <v>9</v>
      </c>
      <c r="B23" s="93" t="s">
        <v>181</v>
      </c>
      <c r="C23" s="133" t="s">
        <v>653</v>
      </c>
      <c r="D23" s="95" t="s">
        <v>611</v>
      </c>
      <c r="E23" s="96"/>
      <c r="F23" s="97">
        <v>1</v>
      </c>
      <c r="G23" s="97"/>
      <c r="H23" s="98">
        <f t="shared" si="21"/>
        <v>1</v>
      </c>
      <c r="I23" s="99">
        <v>3</v>
      </c>
      <c r="J23" s="97">
        <v>1</v>
      </c>
      <c r="K23" s="97"/>
      <c r="L23" s="98">
        <f t="shared" si="0"/>
        <v>4</v>
      </c>
      <c r="M23" s="97"/>
      <c r="N23" s="97"/>
      <c r="O23" s="97"/>
      <c r="P23" s="98">
        <f t="shared" si="22"/>
        <v>0</v>
      </c>
      <c r="Q23" s="96"/>
      <c r="R23" s="97"/>
      <c r="S23" s="97"/>
      <c r="T23" s="98">
        <f t="shared" si="23"/>
        <v>0</v>
      </c>
      <c r="U23" s="100"/>
      <c r="V23" s="97"/>
      <c r="W23" s="97"/>
      <c r="X23" s="98">
        <f t="shared" si="1"/>
        <v>0</v>
      </c>
      <c r="Y23" s="99"/>
      <c r="Z23" s="97"/>
      <c r="AA23" s="97"/>
      <c r="AB23" s="98">
        <f t="shared" si="2"/>
        <v>0</v>
      </c>
      <c r="AC23" s="96"/>
      <c r="AD23" s="97"/>
      <c r="AE23" s="97"/>
      <c r="AF23" s="98">
        <f t="shared" si="3"/>
        <v>0</v>
      </c>
      <c r="AG23" s="100">
        <v>3</v>
      </c>
      <c r="AH23" s="97"/>
      <c r="AI23" s="97"/>
      <c r="AJ23" s="98">
        <f t="shared" si="4"/>
        <v>3</v>
      </c>
      <c r="AK23" s="99"/>
      <c r="AL23" s="97"/>
      <c r="AM23" s="97"/>
      <c r="AN23" s="98">
        <f t="shared" si="5"/>
        <v>0</v>
      </c>
      <c r="AO23" s="96">
        <v>6</v>
      </c>
      <c r="AP23" s="97"/>
      <c r="AQ23" s="97"/>
      <c r="AR23" s="98">
        <f t="shared" si="6"/>
        <v>6</v>
      </c>
      <c r="AS23" s="100">
        <v>3</v>
      </c>
      <c r="AT23" s="97">
        <v>3</v>
      </c>
      <c r="AU23" s="97"/>
      <c r="AV23" s="98">
        <f t="shared" si="7"/>
        <v>6</v>
      </c>
      <c r="AW23" s="99"/>
      <c r="AX23" s="97"/>
      <c r="AY23" s="97"/>
      <c r="AZ23" s="98">
        <f t="shared" si="8"/>
        <v>0</v>
      </c>
      <c r="BA23" s="96"/>
      <c r="BB23" s="97"/>
      <c r="BC23" s="97"/>
      <c r="BD23" s="98">
        <f t="shared" si="9"/>
        <v>0</v>
      </c>
      <c r="BE23" s="99"/>
      <c r="BF23" s="97"/>
      <c r="BG23" s="97"/>
      <c r="BH23" s="98">
        <f t="shared" si="10"/>
        <v>0</v>
      </c>
      <c r="BI23" s="96"/>
      <c r="BJ23" s="97"/>
      <c r="BK23" s="97"/>
      <c r="BL23" s="98">
        <f t="shared" si="11"/>
        <v>0</v>
      </c>
      <c r="BM23" s="99"/>
      <c r="BN23" s="97"/>
      <c r="BO23" s="97"/>
      <c r="BP23" s="98">
        <f t="shared" si="12"/>
        <v>0</v>
      </c>
      <c r="BQ23" s="96"/>
      <c r="BR23" s="97"/>
      <c r="BS23" s="97"/>
      <c r="BT23" s="98">
        <f t="shared" si="13"/>
        <v>0</v>
      </c>
      <c r="BU23" s="99"/>
      <c r="BV23" s="97"/>
      <c r="BW23" s="97"/>
      <c r="BX23" s="101">
        <f t="shared" si="14"/>
        <v>0</v>
      </c>
      <c r="BY23" s="102"/>
      <c r="BZ23" s="103"/>
      <c r="CA23" s="104"/>
      <c r="CB23" s="111">
        <f t="shared" si="15"/>
        <v>0</v>
      </c>
      <c r="CC23" s="106"/>
      <c r="CD23" s="103"/>
      <c r="CE23" s="107"/>
      <c r="CF23" s="111">
        <f t="shared" si="16"/>
        <v>0</v>
      </c>
      <c r="CG23" s="100"/>
      <c r="CH23" s="97"/>
      <c r="CI23" s="97"/>
      <c r="CJ23" s="98">
        <f t="shared" si="24"/>
        <v>0</v>
      </c>
      <c r="CK23" s="96"/>
      <c r="CL23" s="97"/>
      <c r="CM23" s="97"/>
      <c r="CN23" s="98">
        <f t="shared" si="25"/>
        <v>0</v>
      </c>
      <c r="CO23" s="100"/>
      <c r="CP23" s="97"/>
      <c r="CQ23" s="97"/>
      <c r="CR23" s="98">
        <f t="shared" si="26"/>
        <v>0</v>
      </c>
      <c r="CS23" s="99"/>
      <c r="CT23" s="97"/>
      <c r="CU23" s="97"/>
      <c r="CV23" s="98">
        <f t="shared" si="27"/>
        <v>0</v>
      </c>
      <c r="CW23" s="96">
        <v>5</v>
      </c>
      <c r="CX23" s="97"/>
      <c r="CY23" s="97"/>
      <c r="CZ23" s="98">
        <f t="shared" si="28"/>
        <v>5</v>
      </c>
      <c r="DA23" s="100"/>
      <c r="DB23" s="97"/>
      <c r="DC23" s="97"/>
      <c r="DD23" s="98">
        <f t="shared" si="29"/>
        <v>0</v>
      </c>
      <c r="DE23" s="99">
        <v>1</v>
      </c>
      <c r="DF23" s="97"/>
      <c r="DG23" s="97"/>
      <c r="DH23" s="98">
        <f t="shared" si="30"/>
        <v>1</v>
      </c>
      <c r="DI23" s="96"/>
      <c r="DJ23" s="97"/>
      <c r="DK23" s="97"/>
      <c r="DL23" s="108">
        <f t="shared" si="17"/>
        <v>0</v>
      </c>
      <c r="DM23" s="100"/>
      <c r="DN23" s="97">
        <v>2</v>
      </c>
      <c r="DO23" s="97"/>
      <c r="DP23" s="98">
        <f t="shared" si="18"/>
        <v>2</v>
      </c>
      <c r="DQ23" s="100"/>
      <c r="DR23" s="97"/>
      <c r="DS23" s="97"/>
      <c r="DT23" s="98">
        <f t="shared" si="19"/>
        <v>0</v>
      </c>
      <c r="DU23" s="99"/>
      <c r="DV23" s="97"/>
      <c r="DW23" s="97"/>
      <c r="DX23" s="98">
        <f t="shared" si="20"/>
        <v>0</v>
      </c>
      <c r="DY23" s="111">
        <f t="shared" si="31"/>
        <v>11</v>
      </c>
      <c r="DZ23" s="111">
        <f t="shared" si="32"/>
        <v>14</v>
      </c>
      <c r="EA23" s="111">
        <f t="shared" si="33"/>
        <v>3</v>
      </c>
      <c r="EB23" s="111">
        <f t="shared" si="34"/>
        <v>28</v>
      </c>
      <c r="EC23" s="118"/>
    </row>
    <row r="24" spans="1:135" ht="15.75" thickBot="1" x14ac:dyDescent="0.3">
      <c r="A24" s="113"/>
      <c r="B24" s="114"/>
      <c r="C24" s="134"/>
      <c r="D24" s="116" t="s">
        <v>612</v>
      </c>
      <c r="E24" s="96">
        <v>1</v>
      </c>
      <c r="F24" s="97"/>
      <c r="G24" s="97"/>
      <c r="H24" s="98">
        <f t="shared" si="21"/>
        <v>1</v>
      </c>
      <c r="I24" s="99">
        <v>4</v>
      </c>
      <c r="J24" s="97"/>
      <c r="K24" s="97"/>
      <c r="L24" s="98">
        <f t="shared" si="0"/>
        <v>4</v>
      </c>
      <c r="M24" s="97"/>
      <c r="N24" s="97"/>
      <c r="O24" s="97"/>
      <c r="P24" s="98">
        <f t="shared" si="22"/>
        <v>0</v>
      </c>
      <c r="Q24" s="96"/>
      <c r="R24" s="97"/>
      <c r="S24" s="97"/>
      <c r="T24" s="98">
        <f t="shared" si="23"/>
        <v>0</v>
      </c>
      <c r="U24" s="100">
        <v>3</v>
      </c>
      <c r="V24" s="97"/>
      <c r="W24" s="97"/>
      <c r="X24" s="98">
        <f t="shared" si="1"/>
        <v>3</v>
      </c>
      <c r="Y24" s="99"/>
      <c r="Z24" s="97"/>
      <c r="AA24" s="97"/>
      <c r="AB24" s="98">
        <f t="shared" si="2"/>
        <v>0</v>
      </c>
      <c r="AC24" s="96">
        <v>1</v>
      </c>
      <c r="AD24" s="97"/>
      <c r="AE24" s="97"/>
      <c r="AF24" s="98">
        <f t="shared" si="3"/>
        <v>1</v>
      </c>
      <c r="AG24" s="100"/>
      <c r="AH24" s="97"/>
      <c r="AI24" s="97"/>
      <c r="AJ24" s="98">
        <f t="shared" si="4"/>
        <v>0</v>
      </c>
      <c r="AK24" s="99"/>
      <c r="AL24" s="97"/>
      <c r="AM24" s="97"/>
      <c r="AN24" s="98">
        <f t="shared" si="5"/>
        <v>0</v>
      </c>
      <c r="AO24" s="96">
        <v>3</v>
      </c>
      <c r="AP24" s="97"/>
      <c r="AQ24" s="97"/>
      <c r="AR24" s="98">
        <f t="shared" si="6"/>
        <v>3</v>
      </c>
      <c r="AS24" s="100">
        <v>4</v>
      </c>
      <c r="AT24" s="97">
        <v>2</v>
      </c>
      <c r="AU24" s="97"/>
      <c r="AV24" s="98">
        <f t="shared" si="7"/>
        <v>6</v>
      </c>
      <c r="AW24" s="99">
        <v>1</v>
      </c>
      <c r="AX24" s="97"/>
      <c r="AY24" s="97"/>
      <c r="AZ24" s="98">
        <f t="shared" si="8"/>
        <v>1</v>
      </c>
      <c r="BA24" s="96"/>
      <c r="BB24" s="97"/>
      <c r="BC24" s="97"/>
      <c r="BD24" s="98">
        <f t="shared" si="9"/>
        <v>0</v>
      </c>
      <c r="BE24" s="99"/>
      <c r="BF24" s="97"/>
      <c r="BG24" s="97"/>
      <c r="BH24" s="98">
        <f t="shared" si="10"/>
        <v>0</v>
      </c>
      <c r="BI24" s="96"/>
      <c r="BJ24" s="97"/>
      <c r="BK24" s="97"/>
      <c r="BL24" s="98">
        <f t="shared" si="11"/>
        <v>0</v>
      </c>
      <c r="BM24" s="99"/>
      <c r="BN24" s="97"/>
      <c r="BO24" s="97"/>
      <c r="BP24" s="98">
        <f t="shared" si="12"/>
        <v>0</v>
      </c>
      <c r="BQ24" s="96"/>
      <c r="BR24" s="97"/>
      <c r="BS24" s="97"/>
      <c r="BT24" s="98">
        <f t="shared" si="13"/>
        <v>0</v>
      </c>
      <c r="BU24" s="99"/>
      <c r="BV24" s="97"/>
      <c r="BW24" s="97"/>
      <c r="BX24" s="101">
        <f t="shared" si="14"/>
        <v>0</v>
      </c>
      <c r="BY24" s="102"/>
      <c r="BZ24" s="103"/>
      <c r="CA24" s="104"/>
      <c r="CB24" s="111">
        <f t="shared" si="15"/>
        <v>0</v>
      </c>
      <c r="CC24" s="106"/>
      <c r="CD24" s="103"/>
      <c r="CE24" s="107"/>
      <c r="CF24" s="111">
        <f t="shared" si="16"/>
        <v>0</v>
      </c>
      <c r="CG24" s="100"/>
      <c r="CH24" s="97"/>
      <c r="CI24" s="97"/>
      <c r="CJ24" s="98">
        <f t="shared" si="24"/>
        <v>0</v>
      </c>
      <c r="CK24" s="96"/>
      <c r="CL24" s="97"/>
      <c r="CM24" s="97"/>
      <c r="CN24" s="98">
        <f t="shared" si="25"/>
        <v>0</v>
      </c>
      <c r="CO24" s="100"/>
      <c r="CP24" s="97"/>
      <c r="CQ24" s="97"/>
      <c r="CR24" s="98">
        <f t="shared" si="26"/>
        <v>0</v>
      </c>
      <c r="CS24" s="99"/>
      <c r="CT24" s="97"/>
      <c r="CU24" s="97"/>
      <c r="CV24" s="98">
        <f t="shared" si="27"/>
        <v>0</v>
      </c>
      <c r="CW24" s="96"/>
      <c r="CX24" s="97"/>
      <c r="CY24" s="97"/>
      <c r="CZ24" s="98">
        <f t="shared" si="28"/>
        <v>0</v>
      </c>
      <c r="DA24" s="100"/>
      <c r="DB24" s="97"/>
      <c r="DC24" s="97"/>
      <c r="DD24" s="98">
        <f t="shared" si="29"/>
        <v>0</v>
      </c>
      <c r="DE24" s="99">
        <v>3</v>
      </c>
      <c r="DF24" s="97"/>
      <c r="DG24" s="97"/>
      <c r="DH24" s="98">
        <f t="shared" si="30"/>
        <v>3</v>
      </c>
      <c r="DI24" s="96"/>
      <c r="DJ24" s="97"/>
      <c r="DK24" s="97"/>
      <c r="DL24" s="108">
        <f t="shared" si="17"/>
        <v>0</v>
      </c>
      <c r="DM24" s="100"/>
      <c r="DN24" s="97"/>
      <c r="DO24" s="97"/>
      <c r="DP24" s="98">
        <f t="shared" si="18"/>
        <v>0</v>
      </c>
      <c r="DQ24" s="100"/>
      <c r="DR24" s="97"/>
      <c r="DS24" s="97"/>
      <c r="DT24" s="98">
        <f t="shared" si="19"/>
        <v>0</v>
      </c>
      <c r="DU24" s="99"/>
      <c r="DV24" s="97"/>
      <c r="DW24" s="97"/>
      <c r="DX24" s="98">
        <f t="shared" si="20"/>
        <v>0</v>
      </c>
      <c r="DY24" s="111">
        <f t="shared" si="31"/>
        <v>8</v>
      </c>
      <c r="DZ24" s="111">
        <f t="shared" si="32"/>
        <v>12</v>
      </c>
      <c r="EA24" s="111">
        <f t="shared" si="33"/>
        <v>2</v>
      </c>
      <c r="EB24" s="111">
        <f t="shared" si="34"/>
        <v>22</v>
      </c>
      <c r="EC24" s="118">
        <f>SUM(DY23:DY24)</f>
        <v>19</v>
      </c>
      <c r="ED24" s="135">
        <f>SUM(EB23:EB24)</f>
        <v>50</v>
      </c>
      <c r="EE24" s="6" t="s">
        <v>654</v>
      </c>
    </row>
    <row r="25" spans="1:135" ht="15.75" thickBot="1" x14ac:dyDescent="0.3">
      <c r="A25" s="92" t="s">
        <v>9</v>
      </c>
      <c r="B25" s="93" t="s">
        <v>206</v>
      </c>
      <c r="C25" s="136" t="s">
        <v>655</v>
      </c>
      <c r="D25" s="95" t="s">
        <v>611</v>
      </c>
      <c r="E25" s="96"/>
      <c r="F25" s="97"/>
      <c r="G25" s="97"/>
      <c r="H25" s="98">
        <f t="shared" si="21"/>
        <v>0</v>
      </c>
      <c r="I25" s="99">
        <v>4</v>
      </c>
      <c r="J25" s="97">
        <v>1</v>
      </c>
      <c r="K25" s="97"/>
      <c r="L25" s="98">
        <f t="shared" si="0"/>
        <v>5</v>
      </c>
      <c r="M25" s="97"/>
      <c r="N25" s="97"/>
      <c r="O25" s="97"/>
      <c r="P25" s="98">
        <f t="shared" si="22"/>
        <v>0</v>
      </c>
      <c r="Q25" s="96"/>
      <c r="R25" s="97"/>
      <c r="S25" s="97"/>
      <c r="T25" s="98">
        <f t="shared" si="23"/>
        <v>0</v>
      </c>
      <c r="U25" s="100">
        <v>1</v>
      </c>
      <c r="V25" s="97">
        <v>1</v>
      </c>
      <c r="W25" s="97"/>
      <c r="X25" s="98">
        <f t="shared" si="1"/>
        <v>2</v>
      </c>
      <c r="Y25" s="99"/>
      <c r="Z25" s="97"/>
      <c r="AA25" s="97"/>
      <c r="AB25" s="98">
        <f t="shared" si="2"/>
        <v>0</v>
      </c>
      <c r="AC25" s="96">
        <v>1</v>
      </c>
      <c r="AD25" s="97"/>
      <c r="AE25" s="97"/>
      <c r="AF25" s="98">
        <f t="shared" si="3"/>
        <v>1</v>
      </c>
      <c r="AG25" s="100">
        <v>1</v>
      </c>
      <c r="AH25" s="97">
        <v>1</v>
      </c>
      <c r="AI25" s="97"/>
      <c r="AJ25" s="98">
        <f t="shared" si="4"/>
        <v>2</v>
      </c>
      <c r="AK25" s="99"/>
      <c r="AL25" s="97"/>
      <c r="AM25" s="97"/>
      <c r="AN25" s="98">
        <f t="shared" si="5"/>
        <v>0</v>
      </c>
      <c r="AO25" s="96">
        <v>4</v>
      </c>
      <c r="AP25" s="97"/>
      <c r="AQ25" s="97"/>
      <c r="AR25" s="98">
        <f t="shared" si="6"/>
        <v>4</v>
      </c>
      <c r="AS25" s="137">
        <v>4</v>
      </c>
      <c r="AT25" s="97"/>
      <c r="AU25" s="97"/>
      <c r="AV25" s="98">
        <f t="shared" si="7"/>
        <v>4</v>
      </c>
      <c r="AW25" s="99"/>
      <c r="AX25" s="97"/>
      <c r="AY25" s="97"/>
      <c r="AZ25" s="98">
        <f t="shared" si="8"/>
        <v>0</v>
      </c>
      <c r="BA25" s="96"/>
      <c r="BB25" s="97"/>
      <c r="BC25" s="97"/>
      <c r="BD25" s="98">
        <f t="shared" si="9"/>
        <v>0</v>
      </c>
      <c r="BE25" s="99"/>
      <c r="BF25" s="97"/>
      <c r="BG25" s="97"/>
      <c r="BH25" s="98">
        <f t="shared" si="10"/>
        <v>0</v>
      </c>
      <c r="BI25" s="96"/>
      <c r="BJ25" s="97"/>
      <c r="BK25" s="97"/>
      <c r="BL25" s="98">
        <f t="shared" si="11"/>
        <v>0</v>
      </c>
      <c r="BM25" s="99"/>
      <c r="BN25" s="97"/>
      <c r="BO25" s="97"/>
      <c r="BP25" s="98">
        <f t="shared" si="12"/>
        <v>0</v>
      </c>
      <c r="BQ25" s="96"/>
      <c r="BR25" s="97"/>
      <c r="BS25" s="97"/>
      <c r="BT25" s="98">
        <f t="shared" si="13"/>
        <v>0</v>
      </c>
      <c r="BU25" s="99"/>
      <c r="BV25" s="97"/>
      <c r="BW25" s="97"/>
      <c r="BX25" s="101">
        <f t="shared" si="14"/>
        <v>0</v>
      </c>
      <c r="BY25" s="102"/>
      <c r="BZ25" s="103"/>
      <c r="CA25" s="104"/>
      <c r="CB25" s="111">
        <f t="shared" si="15"/>
        <v>0</v>
      </c>
      <c r="CC25" s="106">
        <v>1</v>
      </c>
      <c r="CD25" s="103"/>
      <c r="CE25" s="107"/>
      <c r="CF25" s="111">
        <f t="shared" si="16"/>
        <v>1</v>
      </c>
      <c r="CG25" s="100"/>
      <c r="CH25" s="97"/>
      <c r="CI25" s="97"/>
      <c r="CJ25" s="98">
        <f t="shared" si="24"/>
        <v>0</v>
      </c>
      <c r="CK25" s="96"/>
      <c r="CL25" s="97"/>
      <c r="CM25" s="97"/>
      <c r="CN25" s="98">
        <f t="shared" si="25"/>
        <v>0</v>
      </c>
      <c r="CO25" s="100"/>
      <c r="CP25" s="97"/>
      <c r="CQ25" s="97"/>
      <c r="CR25" s="98">
        <f t="shared" si="26"/>
        <v>0</v>
      </c>
      <c r="CS25" s="99"/>
      <c r="CT25" s="97"/>
      <c r="CU25" s="97"/>
      <c r="CV25" s="98">
        <f t="shared" si="27"/>
        <v>0</v>
      </c>
      <c r="CW25" s="96">
        <v>4</v>
      </c>
      <c r="CX25" s="97"/>
      <c r="CY25" s="97"/>
      <c r="CZ25" s="98">
        <f t="shared" si="28"/>
        <v>4</v>
      </c>
      <c r="DA25" s="100"/>
      <c r="DB25" s="97"/>
      <c r="DC25" s="97"/>
      <c r="DD25" s="98">
        <f t="shared" si="29"/>
        <v>0</v>
      </c>
      <c r="DE25" s="99"/>
      <c r="DF25" s="97"/>
      <c r="DG25" s="97"/>
      <c r="DH25" s="98">
        <f t="shared" si="30"/>
        <v>0</v>
      </c>
      <c r="DI25" s="96"/>
      <c r="DJ25" s="97"/>
      <c r="DK25" s="97"/>
      <c r="DL25" s="108">
        <f t="shared" si="17"/>
        <v>0</v>
      </c>
      <c r="DM25" s="100">
        <v>4</v>
      </c>
      <c r="DN25" s="97"/>
      <c r="DO25" s="97"/>
      <c r="DP25" s="98">
        <f t="shared" si="18"/>
        <v>4</v>
      </c>
      <c r="DQ25" s="100"/>
      <c r="DR25" s="97"/>
      <c r="DS25" s="97"/>
      <c r="DT25" s="98">
        <f t="shared" si="19"/>
        <v>0</v>
      </c>
      <c r="DU25" s="99"/>
      <c r="DV25" s="97"/>
      <c r="DW25" s="97"/>
      <c r="DX25" s="98">
        <f t="shared" si="20"/>
        <v>0</v>
      </c>
      <c r="DY25" s="111">
        <f t="shared" si="31"/>
        <v>9</v>
      </c>
      <c r="DZ25" s="111">
        <f t="shared" si="32"/>
        <v>15</v>
      </c>
      <c r="EA25" s="111">
        <f t="shared" si="33"/>
        <v>3</v>
      </c>
      <c r="EB25" s="111">
        <f t="shared" si="34"/>
        <v>27</v>
      </c>
      <c r="EC25" s="118"/>
    </row>
    <row r="26" spans="1:135" ht="15.75" thickBot="1" x14ac:dyDescent="0.3">
      <c r="A26" s="113"/>
      <c r="B26" s="114"/>
      <c r="C26" s="138"/>
      <c r="D26" s="116" t="s">
        <v>612</v>
      </c>
      <c r="E26" s="96">
        <v>1</v>
      </c>
      <c r="F26" s="97"/>
      <c r="G26" s="97"/>
      <c r="H26" s="98">
        <f t="shared" si="21"/>
        <v>1</v>
      </c>
      <c r="I26" s="99">
        <v>6</v>
      </c>
      <c r="J26" s="97"/>
      <c r="K26" s="97"/>
      <c r="L26" s="98">
        <f t="shared" si="0"/>
        <v>6</v>
      </c>
      <c r="M26" s="97"/>
      <c r="N26" s="97"/>
      <c r="O26" s="97"/>
      <c r="P26" s="98">
        <f t="shared" si="22"/>
        <v>0</v>
      </c>
      <c r="Q26" s="96"/>
      <c r="R26" s="97"/>
      <c r="S26" s="97"/>
      <c r="T26" s="98">
        <f t="shared" si="23"/>
        <v>0</v>
      </c>
      <c r="U26" s="100">
        <v>2</v>
      </c>
      <c r="V26" s="97">
        <v>1</v>
      </c>
      <c r="W26" s="97"/>
      <c r="X26" s="98">
        <f t="shared" si="1"/>
        <v>3</v>
      </c>
      <c r="Y26" s="99"/>
      <c r="Z26" s="97"/>
      <c r="AA26" s="97"/>
      <c r="AB26" s="98">
        <f t="shared" si="2"/>
        <v>0</v>
      </c>
      <c r="AC26" s="96"/>
      <c r="AD26" s="97"/>
      <c r="AE26" s="97"/>
      <c r="AF26" s="98">
        <f t="shared" si="3"/>
        <v>0</v>
      </c>
      <c r="AG26" s="100">
        <v>2</v>
      </c>
      <c r="AH26" s="97"/>
      <c r="AI26" s="97"/>
      <c r="AJ26" s="98">
        <f t="shared" si="4"/>
        <v>2</v>
      </c>
      <c r="AK26" s="99"/>
      <c r="AL26" s="97"/>
      <c r="AM26" s="97"/>
      <c r="AN26" s="98">
        <f t="shared" si="5"/>
        <v>0</v>
      </c>
      <c r="AO26" s="96">
        <v>6</v>
      </c>
      <c r="AP26" s="97"/>
      <c r="AQ26" s="97"/>
      <c r="AR26" s="98">
        <f t="shared" si="6"/>
        <v>6</v>
      </c>
      <c r="AS26" s="137">
        <v>5</v>
      </c>
      <c r="AT26" s="97"/>
      <c r="AU26" s="97"/>
      <c r="AV26" s="98">
        <f t="shared" si="7"/>
        <v>5</v>
      </c>
      <c r="AW26" s="99"/>
      <c r="AX26" s="97"/>
      <c r="AY26" s="97"/>
      <c r="AZ26" s="98">
        <f t="shared" si="8"/>
        <v>0</v>
      </c>
      <c r="BA26" s="96"/>
      <c r="BB26" s="97"/>
      <c r="BC26" s="97"/>
      <c r="BD26" s="98">
        <f t="shared" si="9"/>
        <v>0</v>
      </c>
      <c r="BE26" s="99"/>
      <c r="BF26" s="97"/>
      <c r="BG26" s="97"/>
      <c r="BH26" s="98">
        <f t="shared" si="10"/>
        <v>0</v>
      </c>
      <c r="BI26" s="96"/>
      <c r="BJ26" s="97"/>
      <c r="BK26" s="97"/>
      <c r="BL26" s="98">
        <f t="shared" si="11"/>
        <v>0</v>
      </c>
      <c r="BM26" s="99"/>
      <c r="BN26" s="97"/>
      <c r="BO26" s="97"/>
      <c r="BP26" s="98">
        <f t="shared" si="12"/>
        <v>0</v>
      </c>
      <c r="BQ26" s="96"/>
      <c r="BR26" s="97"/>
      <c r="BS26" s="97"/>
      <c r="BT26" s="98">
        <f t="shared" si="13"/>
        <v>0</v>
      </c>
      <c r="BU26" s="99"/>
      <c r="BV26" s="97"/>
      <c r="BW26" s="97"/>
      <c r="BX26" s="101">
        <f t="shared" si="14"/>
        <v>0</v>
      </c>
      <c r="BY26" s="102"/>
      <c r="BZ26" s="103"/>
      <c r="CA26" s="104"/>
      <c r="CB26" s="111">
        <f t="shared" si="15"/>
        <v>0</v>
      </c>
      <c r="CC26" s="106"/>
      <c r="CD26" s="103"/>
      <c r="CE26" s="107"/>
      <c r="CF26" s="111">
        <f t="shared" si="16"/>
        <v>0</v>
      </c>
      <c r="CG26" s="100"/>
      <c r="CH26" s="97"/>
      <c r="CI26" s="97"/>
      <c r="CJ26" s="98">
        <f t="shared" si="24"/>
        <v>0</v>
      </c>
      <c r="CK26" s="96"/>
      <c r="CL26" s="97"/>
      <c r="CM26" s="97"/>
      <c r="CN26" s="98">
        <f t="shared" si="25"/>
        <v>0</v>
      </c>
      <c r="CO26" s="100"/>
      <c r="CP26" s="97"/>
      <c r="CQ26" s="97"/>
      <c r="CR26" s="98">
        <f t="shared" si="26"/>
        <v>0</v>
      </c>
      <c r="CS26" s="99"/>
      <c r="CT26" s="97"/>
      <c r="CU26" s="97"/>
      <c r="CV26" s="98">
        <f t="shared" si="27"/>
        <v>0</v>
      </c>
      <c r="CW26" s="125">
        <v>1</v>
      </c>
      <c r="CX26" s="97"/>
      <c r="CY26" s="97"/>
      <c r="CZ26" s="98">
        <f t="shared" si="28"/>
        <v>1</v>
      </c>
      <c r="DA26" s="100"/>
      <c r="DB26" s="97"/>
      <c r="DC26" s="97"/>
      <c r="DD26" s="98">
        <f t="shared" si="29"/>
        <v>0</v>
      </c>
      <c r="DE26" s="99"/>
      <c r="DF26" s="97"/>
      <c r="DG26" s="97"/>
      <c r="DH26" s="98">
        <f t="shared" si="30"/>
        <v>0</v>
      </c>
      <c r="DI26" s="96"/>
      <c r="DJ26" s="97">
        <v>1</v>
      </c>
      <c r="DK26" s="97"/>
      <c r="DL26" s="108">
        <f t="shared" si="17"/>
        <v>1</v>
      </c>
      <c r="DM26" s="100"/>
      <c r="DN26" s="97"/>
      <c r="DO26" s="97"/>
      <c r="DP26" s="98">
        <f t="shared" si="18"/>
        <v>0</v>
      </c>
      <c r="DQ26" s="100"/>
      <c r="DR26" s="97"/>
      <c r="DS26" s="97"/>
      <c r="DT26" s="98">
        <f t="shared" si="19"/>
        <v>0</v>
      </c>
      <c r="DU26" s="99"/>
      <c r="DV26" s="97"/>
      <c r="DW26" s="97"/>
      <c r="DX26" s="98">
        <f t="shared" si="20"/>
        <v>0</v>
      </c>
      <c r="DY26" s="111">
        <f t="shared" si="31"/>
        <v>13</v>
      </c>
      <c r="DZ26" s="111">
        <f t="shared" si="32"/>
        <v>10</v>
      </c>
      <c r="EA26" s="111">
        <f t="shared" si="33"/>
        <v>2</v>
      </c>
      <c r="EB26" s="111">
        <f t="shared" si="34"/>
        <v>25</v>
      </c>
      <c r="EC26" s="118">
        <f>SUM(DY25:DY26)</f>
        <v>22</v>
      </c>
      <c r="ED26" s="119">
        <f>SUM(EB25:EB26)</f>
        <v>52</v>
      </c>
    </row>
    <row r="27" spans="1:135" ht="15.75" thickBot="1" x14ac:dyDescent="0.3">
      <c r="A27" s="92" t="s">
        <v>9</v>
      </c>
      <c r="B27" s="93" t="s">
        <v>232</v>
      </c>
      <c r="C27" s="139" t="s">
        <v>656</v>
      </c>
      <c r="D27" s="95" t="s">
        <v>611</v>
      </c>
      <c r="E27" s="96"/>
      <c r="F27" s="97">
        <v>1</v>
      </c>
      <c r="G27" s="97"/>
      <c r="H27" s="98">
        <f t="shared" si="21"/>
        <v>1</v>
      </c>
      <c r="I27" s="99">
        <v>1</v>
      </c>
      <c r="J27" s="97"/>
      <c r="K27" s="97"/>
      <c r="L27" s="98">
        <f t="shared" si="0"/>
        <v>1</v>
      </c>
      <c r="M27" s="97"/>
      <c r="N27" s="97"/>
      <c r="O27" s="97"/>
      <c r="P27" s="98">
        <f t="shared" si="22"/>
        <v>0</v>
      </c>
      <c r="Q27" s="96"/>
      <c r="R27" s="97"/>
      <c r="S27" s="97"/>
      <c r="T27" s="98">
        <f t="shared" si="23"/>
        <v>0</v>
      </c>
      <c r="U27" s="100"/>
      <c r="V27" s="97"/>
      <c r="W27" s="97"/>
      <c r="X27" s="98">
        <f t="shared" si="1"/>
        <v>0</v>
      </c>
      <c r="Y27" s="99"/>
      <c r="Z27" s="97"/>
      <c r="AA27" s="97"/>
      <c r="AB27" s="98">
        <f t="shared" si="2"/>
        <v>0</v>
      </c>
      <c r="AC27" s="96"/>
      <c r="AD27" s="97"/>
      <c r="AE27" s="97"/>
      <c r="AF27" s="98">
        <f t="shared" si="3"/>
        <v>0</v>
      </c>
      <c r="AG27" s="100"/>
      <c r="AH27" s="97"/>
      <c r="AI27" s="97"/>
      <c r="AJ27" s="98">
        <f t="shared" si="4"/>
        <v>0</v>
      </c>
      <c r="AK27" s="99"/>
      <c r="AL27" s="97"/>
      <c r="AM27" s="97"/>
      <c r="AN27" s="98">
        <f t="shared" si="5"/>
        <v>0</v>
      </c>
      <c r="AO27" s="96">
        <v>3</v>
      </c>
      <c r="AP27" s="97"/>
      <c r="AQ27" s="97"/>
      <c r="AR27" s="98">
        <f t="shared" si="6"/>
        <v>3</v>
      </c>
      <c r="AS27" s="100">
        <v>2</v>
      </c>
      <c r="AT27" s="97"/>
      <c r="AU27" s="97"/>
      <c r="AV27" s="98">
        <f t="shared" si="7"/>
        <v>2</v>
      </c>
      <c r="AW27" s="99"/>
      <c r="AX27" s="97"/>
      <c r="AY27" s="97"/>
      <c r="AZ27" s="98">
        <f t="shared" si="8"/>
        <v>0</v>
      </c>
      <c r="BA27" s="96"/>
      <c r="BB27" s="97"/>
      <c r="BC27" s="97"/>
      <c r="BD27" s="98">
        <f t="shared" si="9"/>
        <v>0</v>
      </c>
      <c r="BE27" s="99"/>
      <c r="BF27" s="97"/>
      <c r="BG27" s="97"/>
      <c r="BH27" s="98">
        <f t="shared" si="10"/>
        <v>0</v>
      </c>
      <c r="BI27" s="96"/>
      <c r="BJ27" s="97"/>
      <c r="BK27" s="97"/>
      <c r="BL27" s="98">
        <f t="shared" si="11"/>
        <v>0</v>
      </c>
      <c r="BM27" s="99"/>
      <c r="BN27" s="97"/>
      <c r="BO27" s="97"/>
      <c r="BP27" s="98">
        <f t="shared" si="12"/>
        <v>0</v>
      </c>
      <c r="BQ27" s="96"/>
      <c r="BR27" s="97"/>
      <c r="BS27" s="97"/>
      <c r="BT27" s="98">
        <f t="shared" si="13"/>
        <v>0</v>
      </c>
      <c r="BU27" s="99"/>
      <c r="BV27" s="97"/>
      <c r="BW27" s="97"/>
      <c r="BX27" s="101">
        <f t="shared" si="14"/>
        <v>0</v>
      </c>
      <c r="BY27" s="102"/>
      <c r="BZ27" s="103"/>
      <c r="CA27" s="104"/>
      <c r="CB27" s="111">
        <f t="shared" si="15"/>
        <v>0</v>
      </c>
      <c r="CC27" s="106"/>
      <c r="CD27" s="103"/>
      <c r="CE27" s="107"/>
      <c r="CF27" s="111">
        <f t="shared" si="16"/>
        <v>0</v>
      </c>
      <c r="CG27" s="100"/>
      <c r="CH27" s="97"/>
      <c r="CI27" s="97"/>
      <c r="CJ27" s="98">
        <f t="shared" si="24"/>
        <v>0</v>
      </c>
      <c r="CK27" s="96"/>
      <c r="CL27" s="97"/>
      <c r="CM27" s="97"/>
      <c r="CN27" s="98">
        <f t="shared" si="25"/>
        <v>0</v>
      </c>
      <c r="CO27" s="100"/>
      <c r="CP27" s="97"/>
      <c r="CQ27" s="97"/>
      <c r="CR27" s="98">
        <f t="shared" si="26"/>
        <v>0</v>
      </c>
      <c r="CS27" s="99"/>
      <c r="CT27" s="97"/>
      <c r="CU27" s="97"/>
      <c r="CV27" s="98">
        <f t="shared" si="27"/>
        <v>0</v>
      </c>
      <c r="CW27" s="96">
        <v>2</v>
      </c>
      <c r="CX27" s="97"/>
      <c r="CY27" s="97"/>
      <c r="CZ27" s="98">
        <f t="shared" si="28"/>
        <v>2</v>
      </c>
      <c r="DA27" s="127">
        <v>2</v>
      </c>
      <c r="DB27" s="97"/>
      <c r="DC27" s="97"/>
      <c r="DD27" s="98">
        <f t="shared" si="29"/>
        <v>2</v>
      </c>
      <c r="DE27" s="99"/>
      <c r="DF27" s="97"/>
      <c r="DG27" s="97"/>
      <c r="DH27" s="98">
        <f t="shared" si="30"/>
        <v>0</v>
      </c>
      <c r="DI27" s="96"/>
      <c r="DJ27" s="97"/>
      <c r="DK27" s="97"/>
      <c r="DL27" s="108">
        <f t="shared" si="17"/>
        <v>0</v>
      </c>
      <c r="DM27" s="122">
        <v>3</v>
      </c>
      <c r="DN27" s="97"/>
      <c r="DO27" s="97"/>
      <c r="DP27" s="98">
        <f t="shared" si="18"/>
        <v>3</v>
      </c>
      <c r="DQ27" s="100"/>
      <c r="DR27" s="97"/>
      <c r="DS27" s="97"/>
      <c r="DT27" s="98">
        <f t="shared" si="19"/>
        <v>0</v>
      </c>
      <c r="DU27" s="99"/>
      <c r="DV27" s="97"/>
      <c r="DW27" s="97"/>
      <c r="DX27" s="98">
        <f t="shared" si="20"/>
        <v>0</v>
      </c>
      <c r="DY27" s="111">
        <f t="shared" si="31"/>
        <v>5</v>
      </c>
      <c r="DZ27" s="111">
        <f t="shared" si="32"/>
        <v>9</v>
      </c>
      <c r="EA27" s="111">
        <f t="shared" si="33"/>
        <v>0</v>
      </c>
      <c r="EB27" s="111">
        <f t="shared" si="34"/>
        <v>14</v>
      </c>
      <c r="EC27" s="118"/>
    </row>
    <row r="28" spans="1:135" ht="15.75" thickBot="1" x14ac:dyDescent="0.3">
      <c r="A28" s="113"/>
      <c r="B28" s="114"/>
      <c r="C28" s="140"/>
      <c r="D28" s="116" t="s">
        <v>612</v>
      </c>
      <c r="E28" s="96"/>
      <c r="F28" s="97">
        <v>1</v>
      </c>
      <c r="G28" s="97"/>
      <c r="H28" s="98">
        <f t="shared" si="21"/>
        <v>1</v>
      </c>
      <c r="I28" s="99">
        <v>1</v>
      </c>
      <c r="J28" s="97">
        <v>1</v>
      </c>
      <c r="K28" s="97"/>
      <c r="L28" s="98">
        <f t="shared" si="0"/>
        <v>2</v>
      </c>
      <c r="M28" s="97"/>
      <c r="N28" s="97"/>
      <c r="O28" s="97"/>
      <c r="P28" s="98">
        <f t="shared" si="22"/>
        <v>0</v>
      </c>
      <c r="Q28" s="96"/>
      <c r="R28" s="97"/>
      <c r="S28" s="97"/>
      <c r="T28" s="98">
        <f t="shared" si="23"/>
        <v>0</v>
      </c>
      <c r="U28" s="100">
        <v>1</v>
      </c>
      <c r="V28" s="97"/>
      <c r="W28" s="97"/>
      <c r="X28" s="98">
        <f t="shared" si="1"/>
        <v>1</v>
      </c>
      <c r="Y28" s="99"/>
      <c r="Z28" s="97"/>
      <c r="AA28" s="97"/>
      <c r="AB28" s="98">
        <f t="shared" si="2"/>
        <v>0</v>
      </c>
      <c r="AC28" s="96"/>
      <c r="AD28" s="97"/>
      <c r="AE28" s="97"/>
      <c r="AF28" s="98">
        <f t="shared" si="3"/>
        <v>0</v>
      </c>
      <c r="AG28" s="100">
        <v>1</v>
      </c>
      <c r="AH28" s="97"/>
      <c r="AI28" s="97"/>
      <c r="AJ28" s="98">
        <f t="shared" si="4"/>
        <v>1</v>
      </c>
      <c r="AK28" s="99"/>
      <c r="AL28" s="97"/>
      <c r="AM28" s="97"/>
      <c r="AN28" s="98">
        <f t="shared" si="5"/>
        <v>0</v>
      </c>
      <c r="AO28" s="96">
        <v>3</v>
      </c>
      <c r="AP28" s="97"/>
      <c r="AQ28" s="97"/>
      <c r="AR28" s="98">
        <f t="shared" si="6"/>
        <v>3</v>
      </c>
      <c r="AS28" s="100">
        <v>4</v>
      </c>
      <c r="AT28" s="97"/>
      <c r="AU28" s="97"/>
      <c r="AV28" s="98">
        <f t="shared" si="7"/>
        <v>4</v>
      </c>
      <c r="AW28" s="99">
        <v>2</v>
      </c>
      <c r="AX28" s="97"/>
      <c r="AY28" s="97"/>
      <c r="AZ28" s="98">
        <f t="shared" si="8"/>
        <v>2</v>
      </c>
      <c r="BA28" s="96"/>
      <c r="BB28" s="97"/>
      <c r="BC28" s="97"/>
      <c r="BD28" s="98">
        <f t="shared" si="9"/>
        <v>0</v>
      </c>
      <c r="BE28" s="99"/>
      <c r="BF28" s="97"/>
      <c r="BG28" s="97"/>
      <c r="BH28" s="98">
        <f t="shared" si="10"/>
        <v>0</v>
      </c>
      <c r="BI28" s="96"/>
      <c r="BJ28" s="97"/>
      <c r="BK28" s="97"/>
      <c r="BL28" s="98">
        <f t="shared" si="11"/>
        <v>0</v>
      </c>
      <c r="BM28" s="99"/>
      <c r="BN28" s="97"/>
      <c r="BO28" s="97"/>
      <c r="BP28" s="98">
        <f t="shared" si="12"/>
        <v>0</v>
      </c>
      <c r="BQ28" s="96"/>
      <c r="BR28" s="97"/>
      <c r="BS28" s="97"/>
      <c r="BT28" s="98">
        <f t="shared" si="13"/>
        <v>0</v>
      </c>
      <c r="BU28" s="99"/>
      <c r="BV28" s="97"/>
      <c r="BW28" s="97"/>
      <c r="BX28" s="101">
        <f t="shared" si="14"/>
        <v>0</v>
      </c>
      <c r="BY28" s="102"/>
      <c r="BZ28" s="103"/>
      <c r="CA28" s="104"/>
      <c r="CB28" s="111">
        <f t="shared" si="15"/>
        <v>0</v>
      </c>
      <c r="CC28" s="106"/>
      <c r="CD28" s="103"/>
      <c r="CE28" s="107"/>
      <c r="CF28" s="111">
        <f t="shared" si="16"/>
        <v>0</v>
      </c>
      <c r="CG28" s="100"/>
      <c r="CH28" s="97"/>
      <c r="CI28" s="97"/>
      <c r="CJ28" s="98">
        <f t="shared" si="24"/>
        <v>0</v>
      </c>
      <c r="CK28" s="96"/>
      <c r="CL28" s="97"/>
      <c r="CM28" s="97"/>
      <c r="CN28" s="98">
        <f t="shared" si="25"/>
        <v>0</v>
      </c>
      <c r="CO28" s="100"/>
      <c r="CP28" s="97"/>
      <c r="CQ28" s="97"/>
      <c r="CR28" s="98">
        <f t="shared" si="26"/>
        <v>0</v>
      </c>
      <c r="CS28" s="99"/>
      <c r="CT28" s="97"/>
      <c r="CU28" s="97"/>
      <c r="CV28" s="98">
        <f t="shared" si="27"/>
        <v>0</v>
      </c>
      <c r="CW28" s="125">
        <v>1</v>
      </c>
      <c r="CX28" s="97"/>
      <c r="CY28" s="97"/>
      <c r="CZ28" s="98">
        <f t="shared" si="28"/>
        <v>1</v>
      </c>
      <c r="DA28" s="100"/>
      <c r="DB28" s="97"/>
      <c r="DC28" s="97"/>
      <c r="DD28" s="98">
        <f t="shared" si="29"/>
        <v>0</v>
      </c>
      <c r="DE28" s="99"/>
      <c r="DF28" s="97"/>
      <c r="DG28" s="97"/>
      <c r="DH28" s="98">
        <f t="shared" si="30"/>
        <v>0</v>
      </c>
      <c r="DI28" s="96"/>
      <c r="DJ28" s="97"/>
      <c r="DK28" s="97"/>
      <c r="DL28" s="108">
        <f t="shared" si="17"/>
        <v>0</v>
      </c>
      <c r="DM28" s="100"/>
      <c r="DN28" s="97"/>
      <c r="DO28" s="97"/>
      <c r="DP28" s="98">
        <f t="shared" si="18"/>
        <v>0</v>
      </c>
      <c r="DQ28" s="100"/>
      <c r="DR28" s="97"/>
      <c r="DS28" s="97"/>
      <c r="DT28" s="98">
        <f t="shared" si="19"/>
        <v>0</v>
      </c>
      <c r="DU28" s="99"/>
      <c r="DV28" s="97"/>
      <c r="DW28" s="97"/>
      <c r="DX28" s="98">
        <f t="shared" si="20"/>
        <v>0</v>
      </c>
      <c r="DY28" s="111">
        <f t="shared" si="31"/>
        <v>6</v>
      </c>
      <c r="DZ28" s="111">
        <f t="shared" si="32"/>
        <v>6</v>
      </c>
      <c r="EA28" s="111">
        <f t="shared" si="33"/>
        <v>3</v>
      </c>
      <c r="EB28" s="111">
        <f t="shared" si="34"/>
        <v>15</v>
      </c>
      <c r="EC28" s="118">
        <f>SUM(DY27:DY28)</f>
        <v>11</v>
      </c>
      <c r="ED28" s="119">
        <f>SUM(EB27:EB28)</f>
        <v>29</v>
      </c>
    </row>
    <row r="29" spans="1:135" ht="15.75" thickBot="1" x14ac:dyDescent="0.3">
      <c r="A29" s="92" t="s">
        <v>9</v>
      </c>
      <c r="B29" s="93" t="s">
        <v>657</v>
      </c>
      <c r="C29" s="139" t="s">
        <v>658</v>
      </c>
      <c r="D29" s="95" t="s">
        <v>611</v>
      </c>
      <c r="E29" s="96"/>
      <c r="F29" s="97"/>
      <c r="G29" s="97"/>
      <c r="H29" s="98">
        <f t="shared" si="21"/>
        <v>0</v>
      </c>
      <c r="I29" s="99">
        <v>2</v>
      </c>
      <c r="J29" s="97"/>
      <c r="K29" s="97"/>
      <c r="L29" s="98">
        <f t="shared" si="0"/>
        <v>2</v>
      </c>
      <c r="M29" s="97"/>
      <c r="N29" s="97"/>
      <c r="O29" s="97"/>
      <c r="P29" s="98">
        <f t="shared" si="22"/>
        <v>0</v>
      </c>
      <c r="Q29" s="96"/>
      <c r="R29" s="97"/>
      <c r="S29" s="97"/>
      <c r="T29" s="98">
        <f t="shared" si="23"/>
        <v>0</v>
      </c>
      <c r="U29" s="100">
        <v>1</v>
      </c>
      <c r="V29" s="97"/>
      <c r="W29" s="97"/>
      <c r="X29" s="98">
        <f t="shared" si="1"/>
        <v>1</v>
      </c>
      <c r="Y29" s="99"/>
      <c r="Z29" s="97"/>
      <c r="AA29" s="97"/>
      <c r="AB29" s="98">
        <f t="shared" si="2"/>
        <v>0</v>
      </c>
      <c r="AC29" s="96"/>
      <c r="AD29" s="97"/>
      <c r="AE29" s="97"/>
      <c r="AF29" s="98">
        <f t="shared" si="3"/>
        <v>0</v>
      </c>
      <c r="AG29" s="100">
        <v>2</v>
      </c>
      <c r="AH29" s="97"/>
      <c r="AI29" s="97"/>
      <c r="AJ29" s="98">
        <f t="shared" si="4"/>
        <v>2</v>
      </c>
      <c r="AK29" s="99"/>
      <c r="AL29" s="97"/>
      <c r="AM29" s="97"/>
      <c r="AN29" s="98">
        <f t="shared" si="5"/>
        <v>0</v>
      </c>
      <c r="AO29" s="96">
        <v>1</v>
      </c>
      <c r="AP29" s="97"/>
      <c r="AQ29" s="97"/>
      <c r="AR29" s="98">
        <f t="shared" si="6"/>
        <v>1</v>
      </c>
      <c r="AS29" s="100">
        <v>5</v>
      </c>
      <c r="AT29" s="97"/>
      <c r="AU29" s="97">
        <v>1</v>
      </c>
      <c r="AV29" s="98">
        <f t="shared" si="7"/>
        <v>6</v>
      </c>
      <c r="AW29" s="99"/>
      <c r="AX29" s="97"/>
      <c r="AY29" s="97"/>
      <c r="AZ29" s="98">
        <f t="shared" si="8"/>
        <v>0</v>
      </c>
      <c r="BA29" s="96"/>
      <c r="BB29" s="97"/>
      <c r="BC29" s="97"/>
      <c r="BD29" s="98">
        <f t="shared" si="9"/>
        <v>0</v>
      </c>
      <c r="BE29" s="99"/>
      <c r="BF29" s="97"/>
      <c r="BG29" s="97"/>
      <c r="BH29" s="98">
        <f t="shared" si="10"/>
        <v>0</v>
      </c>
      <c r="BI29" s="96"/>
      <c r="BJ29" s="97"/>
      <c r="BK29" s="97"/>
      <c r="BL29" s="98">
        <f t="shared" si="11"/>
        <v>0</v>
      </c>
      <c r="BM29" s="99"/>
      <c r="BN29" s="97"/>
      <c r="BO29" s="97"/>
      <c r="BP29" s="98">
        <f t="shared" si="12"/>
        <v>0</v>
      </c>
      <c r="BQ29" s="96"/>
      <c r="BR29" s="97"/>
      <c r="BS29" s="97"/>
      <c r="BT29" s="98">
        <f t="shared" si="13"/>
        <v>0</v>
      </c>
      <c r="BU29" s="99"/>
      <c r="BV29" s="97"/>
      <c r="BW29" s="97"/>
      <c r="BX29" s="101">
        <f t="shared" si="14"/>
        <v>0</v>
      </c>
      <c r="BY29" s="102"/>
      <c r="BZ29" s="103"/>
      <c r="CA29" s="104"/>
      <c r="CB29" s="111">
        <f t="shared" si="15"/>
        <v>0</v>
      </c>
      <c r="CC29" s="106"/>
      <c r="CD29" s="103"/>
      <c r="CE29" s="107"/>
      <c r="CF29" s="111">
        <f t="shared" si="16"/>
        <v>0</v>
      </c>
      <c r="CG29" s="100"/>
      <c r="CH29" s="97"/>
      <c r="CI29" s="97"/>
      <c r="CJ29" s="98">
        <f t="shared" si="24"/>
        <v>0</v>
      </c>
      <c r="CK29" s="96"/>
      <c r="CL29" s="97"/>
      <c r="CM29" s="97"/>
      <c r="CN29" s="98">
        <f t="shared" si="25"/>
        <v>0</v>
      </c>
      <c r="CO29" s="100"/>
      <c r="CP29" s="97"/>
      <c r="CQ29" s="97"/>
      <c r="CR29" s="98">
        <f t="shared" si="26"/>
        <v>0</v>
      </c>
      <c r="CS29" s="99"/>
      <c r="CT29" s="97"/>
      <c r="CU29" s="97"/>
      <c r="CV29" s="98">
        <f t="shared" si="27"/>
        <v>0</v>
      </c>
      <c r="CW29" s="96"/>
      <c r="CX29" s="97">
        <v>4</v>
      </c>
      <c r="CY29" s="97"/>
      <c r="CZ29" s="98">
        <f t="shared" si="28"/>
        <v>4</v>
      </c>
      <c r="DA29" s="100"/>
      <c r="DB29" s="97"/>
      <c r="DC29" s="97"/>
      <c r="DD29" s="98">
        <f t="shared" si="29"/>
        <v>0</v>
      </c>
      <c r="DE29" s="99"/>
      <c r="DF29" s="97"/>
      <c r="DG29" s="97"/>
      <c r="DH29" s="98">
        <f t="shared" si="30"/>
        <v>0</v>
      </c>
      <c r="DI29" s="96"/>
      <c r="DJ29" s="97"/>
      <c r="DK29" s="97"/>
      <c r="DL29" s="108">
        <f t="shared" si="17"/>
        <v>0</v>
      </c>
      <c r="DM29" s="100"/>
      <c r="DN29" s="128">
        <v>2</v>
      </c>
      <c r="DO29" s="97"/>
      <c r="DP29" s="98">
        <f t="shared" si="18"/>
        <v>2</v>
      </c>
      <c r="DQ29" s="100"/>
      <c r="DR29" s="97"/>
      <c r="DS29" s="97"/>
      <c r="DT29" s="98">
        <f t="shared" si="19"/>
        <v>0</v>
      </c>
      <c r="DU29" s="99"/>
      <c r="DV29" s="97"/>
      <c r="DW29" s="97"/>
      <c r="DX29" s="98">
        <f t="shared" si="20"/>
        <v>0</v>
      </c>
      <c r="DY29" s="111">
        <f t="shared" si="31"/>
        <v>3</v>
      </c>
      <c r="DZ29" s="111">
        <f t="shared" si="32"/>
        <v>13</v>
      </c>
      <c r="EA29" s="111">
        <f t="shared" si="33"/>
        <v>2</v>
      </c>
      <c r="EB29" s="111">
        <f t="shared" si="34"/>
        <v>18</v>
      </c>
      <c r="EC29" s="118"/>
    </row>
    <row r="30" spans="1:135" ht="15.75" thickBot="1" x14ac:dyDescent="0.3">
      <c r="A30" s="113"/>
      <c r="B30" s="114"/>
      <c r="C30" s="140"/>
      <c r="D30" s="116" t="s">
        <v>612</v>
      </c>
      <c r="E30" s="96"/>
      <c r="F30" s="97"/>
      <c r="G30" s="97"/>
      <c r="H30" s="98">
        <f t="shared" si="21"/>
        <v>0</v>
      </c>
      <c r="I30" s="99">
        <v>4</v>
      </c>
      <c r="J30" s="97"/>
      <c r="K30" s="97"/>
      <c r="L30" s="98">
        <f t="shared" si="0"/>
        <v>4</v>
      </c>
      <c r="M30" s="97"/>
      <c r="N30" s="97"/>
      <c r="O30" s="97"/>
      <c r="P30" s="98">
        <f t="shared" si="22"/>
        <v>0</v>
      </c>
      <c r="Q30" s="96"/>
      <c r="R30" s="97"/>
      <c r="S30" s="97"/>
      <c r="T30" s="98">
        <f t="shared" si="23"/>
        <v>0</v>
      </c>
      <c r="U30" s="100"/>
      <c r="V30" s="97"/>
      <c r="W30" s="97"/>
      <c r="X30" s="98">
        <f t="shared" si="1"/>
        <v>0</v>
      </c>
      <c r="Y30" s="99"/>
      <c r="Z30" s="97"/>
      <c r="AA30" s="97"/>
      <c r="AB30" s="98">
        <f t="shared" si="2"/>
        <v>0</v>
      </c>
      <c r="AC30" s="96"/>
      <c r="AD30" s="97"/>
      <c r="AE30" s="97"/>
      <c r="AF30" s="98">
        <f t="shared" si="3"/>
        <v>0</v>
      </c>
      <c r="AG30" s="100">
        <v>1</v>
      </c>
      <c r="AH30" s="97"/>
      <c r="AI30" s="97"/>
      <c r="AJ30" s="98">
        <f t="shared" si="4"/>
        <v>1</v>
      </c>
      <c r="AK30" s="99"/>
      <c r="AL30" s="97"/>
      <c r="AM30" s="97"/>
      <c r="AN30" s="98">
        <f t="shared" si="5"/>
        <v>0</v>
      </c>
      <c r="AO30" s="96">
        <v>6</v>
      </c>
      <c r="AP30" s="97"/>
      <c r="AQ30" s="97"/>
      <c r="AR30" s="98">
        <f t="shared" si="6"/>
        <v>6</v>
      </c>
      <c r="AS30" s="100">
        <v>1</v>
      </c>
      <c r="AT30" s="97"/>
      <c r="AU30" s="97"/>
      <c r="AV30" s="98">
        <f t="shared" si="7"/>
        <v>1</v>
      </c>
      <c r="AW30" s="99">
        <v>1</v>
      </c>
      <c r="AX30" s="97"/>
      <c r="AY30" s="97"/>
      <c r="AZ30" s="98">
        <f t="shared" si="8"/>
        <v>1</v>
      </c>
      <c r="BA30" s="96"/>
      <c r="BB30" s="97"/>
      <c r="BC30" s="97"/>
      <c r="BD30" s="98">
        <f t="shared" si="9"/>
        <v>0</v>
      </c>
      <c r="BE30" s="99"/>
      <c r="BF30" s="97"/>
      <c r="BG30" s="97"/>
      <c r="BH30" s="98">
        <f t="shared" si="10"/>
        <v>0</v>
      </c>
      <c r="BI30" s="96"/>
      <c r="BJ30" s="97"/>
      <c r="BK30" s="97"/>
      <c r="BL30" s="98">
        <f t="shared" si="11"/>
        <v>0</v>
      </c>
      <c r="BM30" s="99"/>
      <c r="BN30" s="97"/>
      <c r="BO30" s="97"/>
      <c r="BP30" s="98">
        <f t="shared" si="12"/>
        <v>0</v>
      </c>
      <c r="BQ30" s="96"/>
      <c r="BR30" s="97"/>
      <c r="BS30" s="97"/>
      <c r="BT30" s="98">
        <f t="shared" si="13"/>
        <v>0</v>
      </c>
      <c r="BU30" s="99"/>
      <c r="BV30" s="97"/>
      <c r="BW30" s="97"/>
      <c r="BX30" s="101">
        <f t="shared" si="14"/>
        <v>0</v>
      </c>
      <c r="BY30" s="102"/>
      <c r="BZ30" s="103"/>
      <c r="CA30" s="104"/>
      <c r="CB30" s="111">
        <f t="shared" si="15"/>
        <v>0</v>
      </c>
      <c r="CC30" s="106"/>
      <c r="CD30" s="103"/>
      <c r="CE30" s="107"/>
      <c r="CF30" s="111">
        <f t="shared" si="16"/>
        <v>0</v>
      </c>
      <c r="CG30" s="100"/>
      <c r="CH30" s="97"/>
      <c r="CI30" s="97"/>
      <c r="CJ30" s="98">
        <f t="shared" si="24"/>
        <v>0</v>
      </c>
      <c r="CK30" s="96"/>
      <c r="CL30" s="97"/>
      <c r="CM30" s="97"/>
      <c r="CN30" s="98">
        <f t="shared" si="25"/>
        <v>0</v>
      </c>
      <c r="CO30" s="100"/>
      <c r="CP30" s="97"/>
      <c r="CQ30" s="97"/>
      <c r="CR30" s="98">
        <f t="shared" si="26"/>
        <v>0</v>
      </c>
      <c r="CS30" s="99"/>
      <c r="CT30" s="97"/>
      <c r="CU30" s="97"/>
      <c r="CV30" s="98">
        <f t="shared" si="27"/>
        <v>0</v>
      </c>
      <c r="CW30" s="96"/>
      <c r="CX30" s="117">
        <v>2</v>
      </c>
      <c r="CY30" s="97"/>
      <c r="CZ30" s="98">
        <f t="shared" si="28"/>
        <v>2</v>
      </c>
      <c r="DA30" s="100"/>
      <c r="DB30" s="97"/>
      <c r="DC30" s="97"/>
      <c r="DD30" s="98">
        <f t="shared" si="29"/>
        <v>0</v>
      </c>
      <c r="DE30" s="99"/>
      <c r="DF30" s="97"/>
      <c r="DG30" s="97"/>
      <c r="DH30" s="98">
        <f t="shared" si="30"/>
        <v>0</v>
      </c>
      <c r="DI30" s="96"/>
      <c r="DJ30" s="97"/>
      <c r="DK30" s="97"/>
      <c r="DL30" s="108">
        <f t="shared" si="17"/>
        <v>0</v>
      </c>
      <c r="DM30" s="100"/>
      <c r="DN30" s="128">
        <v>1</v>
      </c>
      <c r="DO30" s="97"/>
      <c r="DP30" s="98">
        <f t="shared" si="18"/>
        <v>1</v>
      </c>
      <c r="DQ30" s="100"/>
      <c r="DR30" s="97"/>
      <c r="DS30" s="97"/>
      <c r="DT30" s="98">
        <f t="shared" si="19"/>
        <v>0</v>
      </c>
      <c r="DU30" s="99"/>
      <c r="DV30" s="97"/>
      <c r="DW30" s="97"/>
      <c r="DX30" s="98">
        <f t="shared" si="20"/>
        <v>0</v>
      </c>
      <c r="DY30" s="111">
        <f t="shared" si="31"/>
        <v>10</v>
      </c>
      <c r="DZ30" s="111">
        <f t="shared" si="32"/>
        <v>4</v>
      </c>
      <c r="EA30" s="111">
        <f t="shared" si="33"/>
        <v>2</v>
      </c>
      <c r="EB30" s="111">
        <f t="shared" si="34"/>
        <v>16</v>
      </c>
      <c r="EC30" s="118">
        <f>SUM(DY29:DY30)</f>
        <v>13</v>
      </c>
      <c r="ED30" s="119">
        <f>SUM(EB29:EB30)</f>
        <v>34</v>
      </c>
    </row>
    <row r="31" spans="1:135" ht="15.75" thickBot="1" x14ac:dyDescent="0.3">
      <c r="A31" s="92" t="s">
        <v>9</v>
      </c>
      <c r="B31" s="93" t="s">
        <v>573</v>
      </c>
      <c r="C31" s="139" t="s">
        <v>659</v>
      </c>
      <c r="D31" s="95" t="s">
        <v>611</v>
      </c>
      <c r="E31" s="96"/>
      <c r="F31" s="97"/>
      <c r="G31" s="97"/>
      <c r="H31" s="98">
        <f t="shared" si="21"/>
        <v>0</v>
      </c>
      <c r="I31" s="99">
        <v>2</v>
      </c>
      <c r="J31" s="97">
        <v>2</v>
      </c>
      <c r="K31" s="97"/>
      <c r="L31" s="98">
        <f t="shared" si="0"/>
        <v>4</v>
      </c>
      <c r="M31" s="97">
        <v>2</v>
      </c>
      <c r="N31" s="97"/>
      <c r="O31" s="97"/>
      <c r="P31" s="98">
        <f t="shared" si="22"/>
        <v>2</v>
      </c>
      <c r="Q31" s="96"/>
      <c r="R31" s="97"/>
      <c r="S31" s="97"/>
      <c r="T31" s="98">
        <f t="shared" si="23"/>
        <v>0</v>
      </c>
      <c r="U31" s="100">
        <v>1</v>
      </c>
      <c r="V31" s="97"/>
      <c r="W31" s="97"/>
      <c r="X31" s="98">
        <f t="shared" si="1"/>
        <v>1</v>
      </c>
      <c r="Y31" s="99"/>
      <c r="Z31" s="97"/>
      <c r="AA31" s="97"/>
      <c r="AB31" s="98">
        <f t="shared" si="2"/>
        <v>0</v>
      </c>
      <c r="AC31" s="96"/>
      <c r="AD31" s="97"/>
      <c r="AE31" s="97"/>
      <c r="AF31" s="98">
        <f t="shared" si="3"/>
        <v>0</v>
      </c>
      <c r="AG31" s="100">
        <v>2</v>
      </c>
      <c r="AH31" s="97"/>
      <c r="AI31" s="97"/>
      <c r="AJ31" s="98">
        <f t="shared" si="4"/>
        <v>2</v>
      </c>
      <c r="AK31" s="99"/>
      <c r="AL31" s="97"/>
      <c r="AM31" s="97"/>
      <c r="AN31" s="98">
        <f t="shared" si="5"/>
        <v>0</v>
      </c>
      <c r="AO31" s="96">
        <v>3</v>
      </c>
      <c r="AP31" s="97"/>
      <c r="AQ31" s="97"/>
      <c r="AR31" s="98">
        <f t="shared" si="6"/>
        <v>3</v>
      </c>
      <c r="AS31" s="100">
        <v>1</v>
      </c>
      <c r="AT31" s="97"/>
      <c r="AU31" s="97"/>
      <c r="AV31" s="98">
        <f t="shared" si="7"/>
        <v>1</v>
      </c>
      <c r="AW31" s="99"/>
      <c r="AX31" s="97"/>
      <c r="AY31" s="97"/>
      <c r="AZ31" s="98">
        <f t="shared" si="8"/>
        <v>0</v>
      </c>
      <c r="BA31" s="96"/>
      <c r="BB31" s="97"/>
      <c r="BC31" s="97"/>
      <c r="BD31" s="98">
        <f t="shared" si="9"/>
        <v>0</v>
      </c>
      <c r="BE31" s="99"/>
      <c r="BF31" s="97"/>
      <c r="BG31" s="97"/>
      <c r="BH31" s="98">
        <f t="shared" si="10"/>
        <v>0</v>
      </c>
      <c r="BI31" s="96"/>
      <c r="BJ31" s="97"/>
      <c r="BK31" s="97"/>
      <c r="BL31" s="98">
        <f t="shared" si="11"/>
        <v>0</v>
      </c>
      <c r="BM31" s="99"/>
      <c r="BN31" s="97"/>
      <c r="BO31" s="97"/>
      <c r="BP31" s="98">
        <f t="shared" si="12"/>
        <v>0</v>
      </c>
      <c r="BQ31" s="96"/>
      <c r="BR31" s="97"/>
      <c r="BS31" s="97"/>
      <c r="BT31" s="98">
        <f t="shared" si="13"/>
        <v>0</v>
      </c>
      <c r="BU31" s="99"/>
      <c r="BV31" s="97"/>
      <c r="BW31" s="97"/>
      <c r="BX31" s="101">
        <f t="shared" si="14"/>
        <v>0</v>
      </c>
      <c r="BY31" s="102"/>
      <c r="BZ31" s="103"/>
      <c r="CA31" s="104"/>
      <c r="CB31" s="111">
        <f t="shared" si="15"/>
        <v>0</v>
      </c>
      <c r="CC31" s="106"/>
      <c r="CD31" s="103"/>
      <c r="CE31" s="107"/>
      <c r="CF31" s="111">
        <f t="shared" si="16"/>
        <v>0</v>
      </c>
      <c r="CG31" s="100"/>
      <c r="CH31" s="97"/>
      <c r="CI31" s="97"/>
      <c r="CJ31" s="98">
        <f t="shared" si="24"/>
        <v>0</v>
      </c>
      <c r="CK31" s="96"/>
      <c r="CL31" s="97"/>
      <c r="CM31" s="97"/>
      <c r="CN31" s="98">
        <f t="shared" si="25"/>
        <v>0</v>
      </c>
      <c r="CO31" s="100"/>
      <c r="CP31" s="97"/>
      <c r="CQ31" s="97"/>
      <c r="CR31" s="98">
        <f t="shared" si="26"/>
        <v>0</v>
      </c>
      <c r="CS31" s="99"/>
      <c r="CT31" s="97"/>
      <c r="CU31" s="97"/>
      <c r="CV31" s="98">
        <f t="shared" si="27"/>
        <v>0</v>
      </c>
      <c r="CW31" s="96">
        <v>3</v>
      </c>
      <c r="CX31" s="97">
        <v>1</v>
      </c>
      <c r="CY31" s="97"/>
      <c r="CZ31" s="98">
        <f t="shared" si="28"/>
        <v>4</v>
      </c>
      <c r="DA31" s="100"/>
      <c r="DB31" s="97"/>
      <c r="DC31" s="97"/>
      <c r="DD31" s="98">
        <f t="shared" si="29"/>
        <v>0</v>
      </c>
      <c r="DE31" s="99"/>
      <c r="DF31" s="97"/>
      <c r="DG31" s="97"/>
      <c r="DH31" s="98">
        <f t="shared" si="30"/>
        <v>0</v>
      </c>
      <c r="DI31" s="96"/>
      <c r="DJ31" s="97"/>
      <c r="DK31" s="97"/>
      <c r="DL31" s="108">
        <f t="shared" si="17"/>
        <v>0</v>
      </c>
      <c r="DM31" s="100"/>
      <c r="DN31" s="97"/>
      <c r="DO31" s="97"/>
      <c r="DP31" s="98">
        <f t="shared" si="18"/>
        <v>0</v>
      </c>
      <c r="DQ31" s="100"/>
      <c r="DR31" s="97"/>
      <c r="DS31" s="97"/>
      <c r="DT31" s="98">
        <f t="shared" si="19"/>
        <v>0</v>
      </c>
      <c r="DU31" s="99"/>
      <c r="DV31" s="97"/>
      <c r="DW31" s="97"/>
      <c r="DX31" s="98">
        <f t="shared" si="20"/>
        <v>0</v>
      </c>
      <c r="DY31" s="111">
        <f t="shared" si="31"/>
        <v>9</v>
      </c>
      <c r="DZ31" s="111">
        <f t="shared" si="32"/>
        <v>6</v>
      </c>
      <c r="EA31" s="111">
        <f t="shared" si="33"/>
        <v>2</v>
      </c>
      <c r="EB31" s="111">
        <f t="shared" si="34"/>
        <v>17</v>
      </c>
      <c r="EC31" s="118"/>
    </row>
    <row r="32" spans="1:135" ht="15.75" thickBot="1" x14ac:dyDescent="0.3">
      <c r="A32" s="113"/>
      <c r="B32" s="114"/>
      <c r="C32" s="140"/>
      <c r="D32" s="116" t="s">
        <v>612</v>
      </c>
      <c r="E32" s="96"/>
      <c r="F32" s="97"/>
      <c r="G32" s="97"/>
      <c r="H32" s="98">
        <f t="shared" si="21"/>
        <v>0</v>
      </c>
      <c r="I32" s="99"/>
      <c r="J32" s="97"/>
      <c r="K32" s="97"/>
      <c r="L32" s="98">
        <f t="shared" si="0"/>
        <v>0</v>
      </c>
      <c r="M32" s="97"/>
      <c r="N32" s="97"/>
      <c r="O32" s="97"/>
      <c r="P32" s="98">
        <f t="shared" si="22"/>
        <v>0</v>
      </c>
      <c r="Q32" s="96"/>
      <c r="R32" s="97"/>
      <c r="S32" s="97"/>
      <c r="T32" s="98">
        <f t="shared" si="23"/>
        <v>0</v>
      </c>
      <c r="U32" s="100"/>
      <c r="V32" s="97"/>
      <c r="W32" s="97"/>
      <c r="X32" s="98">
        <f t="shared" si="1"/>
        <v>0</v>
      </c>
      <c r="Y32" s="99"/>
      <c r="Z32" s="97"/>
      <c r="AA32" s="97"/>
      <c r="AB32" s="98">
        <f t="shared" si="2"/>
        <v>0</v>
      </c>
      <c r="AC32" s="96"/>
      <c r="AD32" s="97"/>
      <c r="AE32" s="97"/>
      <c r="AF32" s="98">
        <f t="shared" si="3"/>
        <v>0</v>
      </c>
      <c r="AG32" s="100">
        <v>1</v>
      </c>
      <c r="AH32" s="97"/>
      <c r="AI32" s="97"/>
      <c r="AJ32" s="98">
        <f t="shared" si="4"/>
        <v>1</v>
      </c>
      <c r="AK32" s="99"/>
      <c r="AL32" s="97"/>
      <c r="AM32" s="97"/>
      <c r="AN32" s="98">
        <f t="shared" si="5"/>
        <v>0</v>
      </c>
      <c r="AO32" s="96">
        <v>2</v>
      </c>
      <c r="AP32" s="97"/>
      <c r="AQ32" s="97"/>
      <c r="AR32" s="98">
        <f t="shared" si="6"/>
        <v>2</v>
      </c>
      <c r="AS32" s="100"/>
      <c r="AT32" s="97"/>
      <c r="AU32" s="97"/>
      <c r="AV32" s="98">
        <f t="shared" si="7"/>
        <v>0</v>
      </c>
      <c r="AW32" s="99"/>
      <c r="AX32" s="97"/>
      <c r="AY32" s="97"/>
      <c r="AZ32" s="98">
        <f t="shared" si="8"/>
        <v>0</v>
      </c>
      <c r="BA32" s="96"/>
      <c r="BB32" s="97"/>
      <c r="BC32" s="97"/>
      <c r="BD32" s="98">
        <f t="shared" si="9"/>
        <v>0</v>
      </c>
      <c r="BE32" s="99"/>
      <c r="BF32" s="97"/>
      <c r="BG32" s="97"/>
      <c r="BH32" s="98">
        <f t="shared" si="10"/>
        <v>0</v>
      </c>
      <c r="BI32" s="96"/>
      <c r="BJ32" s="97"/>
      <c r="BK32" s="97"/>
      <c r="BL32" s="98">
        <f t="shared" si="11"/>
        <v>0</v>
      </c>
      <c r="BM32" s="99"/>
      <c r="BN32" s="97"/>
      <c r="BO32" s="97"/>
      <c r="BP32" s="98">
        <f t="shared" si="12"/>
        <v>0</v>
      </c>
      <c r="BQ32" s="96"/>
      <c r="BR32" s="97"/>
      <c r="BS32" s="97"/>
      <c r="BT32" s="98">
        <f t="shared" si="13"/>
        <v>0</v>
      </c>
      <c r="BU32" s="99"/>
      <c r="BV32" s="97"/>
      <c r="BW32" s="97"/>
      <c r="BX32" s="101">
        <f t="shared" si="14"/>
        <v>0</v>
      </c>
      <c r="BY32" s="102"/>
      <c r="BZ32" s="103"/>
      <c r="CA32" s="104"/>
      <c r="CB32" s="111">
        <f t="shared" si="15"/>
        <v>0</v>
      </c>
      <c r="CC32" s="106"/>
      <c r="CD32" s="103"/>
      <c r="CE32" s="107"/>
      <c r="CF32" s="111">
        <f t="shared" si="16"/>
        <v>0</v>
      </c>
      <c r="CG32" s="100"/>
      <c r="CH32" s="97"/>
      <c r="CI32" s="97"/>
      <c r="CJ32" s="98">
        <f t="shared" si="24"/>
        <v>0</v>
      </c>
      <c r="CK32" s="96"/>
      <c r="CL32" s="97"/>
      <c r="CM32" s="97"/>
      <c r="CN32" s="98">
        <f t="shared" si="25"/>
        <v>0</v>
      </c>
      <c r="CO32" s="100"/>
      <c r="CP32" s="97"/>
      <c r="CQ32" s="97"/>
      <c r="CR32" s="98">
        <f t="shared" si="26"/>
        <v>0</v>
      </c>
      <c r="CS32" s="99"/>
      <c r="CT32" s="97"/>
      <c r="CU32" s="97"/>
      <c r="CV32" s="98">
        <f t="shared" si="27"/>
        <v>0</v>
      </c>
      <c r="CW32" s="96"/>
      <c r="CX32" s="97"/>
      <c r="CY32" s="97"/>
      <c r="CZ32" s="98">
        <f t="shared" si="28"/>
        <v>0</v>
      </c>
      <c r="DA32" s="100"/>
      <c r="DB32" s="97"/>
      <c r="DC32" s="97"/>
      <c r="DD32" s="98">
        <f t="shared" si="29"/>
        <v>0</v>
      </c>
      <c r="DE32" s="99"/>
      <c r="DF32" s="97"/>
      <c r="DG32" s="97"/>
      <c r="DH32" s="98">
        <f t="shared" si="30"/>
        <v>0</v>
      </c>
      <c r="DI32" s="96"/>
      <c r="DJ32" s="97"/>
      <c r="DK32" s="97"/>
      <c r="DL32" s="108">
        <f t="shared" si="17"/>
        <v>0</v>
      </c>
      <c r="DM32" s="100"/>
      <c r="DN32" s="97"/>
      <c r="DO32" s="97"/>
      <c r="DP32" s="98">
        <f t="shared" si="18"/>
        <v>0</v>
      </c>
      <c r="DQ32" s="100"/>
      <c r="DR32" s="97"/>
      <c r="DS32" s="97"/>
      <c r="DT32" s="98">
        <f t="shared" si="19"/>
        <v>0</v>
      </c>
      <c r="DU32" s="99"/>
      <c r="DV32" s="97"/>
      <c r="DW32" s="97"/>
      <c r="DX32" s="98">
        <f t="shared" si="20"/>
        <v>0</v>
      </c>
      <c r="DY32" s="111">
        <f t="shared" si="31"/>
        <v>2</v>
      </c>
      <c r="DZ32" s="111">
        <f t="shared" si="32"/>
        <v>0</v>
      </c>
      <c r="EA32" s="111">
        <f t="shared" si="33"/>
        <v>1</v>
      </c>
      <c r="EB32" s="111">
        <f t="shared" si="34"/>
        <v>3</v>
      </c>
      <c r="EC32" s="118">
        <f>SUM(DY31:DY32)</f>
        <v>11</v>
      </c>
      <c r="ED32" s="119">
        <f>SUM(EB31:EB32)</f>
        <v>20</v>
      </c>
    </row>
    <row r="33" spans="1:134" ht="15.75" thickBot="1" x14ac:dyDescent="0.3">
      <c r="A33" s="92" t="s">
        <v>9</v>
      </c>
      <c r="B33" s="93" t="s">
        <v>586</v>
      </c>
      <c r="C33" s="139" t="s">
        <v>660</v>
      </c>
      <c r="D33" s="95" t="s">
        <v>611</v>
      </c>
      <c r="E33" s="96"/>
      <c r="F33" s="97"/>
      <c r="G33" s="97"/>
      <c r="H33" s="98">
        <f t="shared" si="21"/>
        <v>0</v>
      </c>
      <c r="I33" s="99">
        <v>2</v>
      </c>
      <c r="J33" s="97"/>
      <c r="K33" s="97">
        <v>1</v>
      </c>
      <c r="L33" s="98">
        <f t="shared" si="0"/>
        <v>3</v>
      </c>
      <c r="M33" s="97">
        <v>2</v>
      </c>
      <c r="N33" s="97"/>
      <c r="O33" s="97"/>
      <c r="P33" s="98">
        <f t="shared" si="22"/>
        <v>2</v>
      </c>
      <c r="Q33" s="96"/>
      <c r="R33" s="97"/>
      <c r="S33" s="97"/>
      <c r="T33" s="98">
        <f t="shared" si="23"/>
        <v>0</v>
      </c>
      <c r="U33" s="100"/>
      <c r="V33" s="97"/>
      <c r="W33" s="97"/>
      <c r="X33" s="98">
        <f t="shared" si="1"/>
        <v>0</v>
      </c>
      <c r="Y33" s="99"/>
      <c r="Z33" s="97"/>
      <c r="AA33" s="97"/>
      <c r="AB33" s="98">
        <f t="shared" si="2"/>
        <v>0</v>
      </c>
      <c r="AC33" s="96"/>
      <c r="AD33" s="97"/>
      <c r="AE33" s="97"/>
      <c r="AF33" s="98">
        <f t="shared" si="3"/>
        <v>0</v>
      </c>
      <c r="AG33" s="100"/>
      <c r="AH33" s="97"/>
      <c r="AI33" s="97"/>
      <c r="AJ33" s="98">
        <f t="shared" si="4"/>
        <v>0</v>
      </c>
      <c r="AK33" s="99"/>
      <c r="AL33" s="97"/>
      <c r="AM33" s="97"/>
      <c r="AN33" s="98">
        <f t="shared" si="5"/>
        <v>0</v>
      </c>
      <c r="AO33" s="96">
        <v>1</v>
      </c>
      <c r="AP33" s="97"/>
      <c r="AQ33" s="97"/>
      <c r="AR33" s="98">
        <f t="shared" si="6"/>
        <v>1</v>
      </c>
      <c r="AS33" s="100"/>
      <c r="AT33" s="97"/>
      <c r="AU33" s="97"/>
      <c r="AV33" s="98">
        <f t="shared" si="7"/>
        <v>0</v>
      </c>
      <c r="AW33" s="99">
        <v>3</v>
      </c>
      <c r="AX33" s="97"/>
      <c r="AY33" s="97"/>
      <c r="AZ33" s="98">
        <f t="shared" si="8"/>
        <v>3</v>
      </c>
      <c r="BA33" s="96"/>
      <c r="BB33" s="97"/>
      <c r="BC33" s="97"/>
      <c r="BD33" s="98">
        <f t="shared" si="9"/>
        <v>0</v>
      </c>
      <c r="BE33" s="99"/>
      <c r="BF33" s="97"/>
      <c r="BG33" s="97"/>
      <c r="BH33" s="98">
        <f t="shared" si="10"/>
        <v>0</v>
      </c>
      <c r="BI33" s="96"/>
      <c r="BJ33" s="97"/>
      <c r="BK33" s="97"/>
      <c r="BL33" s="98">
        <f t="shared" si="11"/>
        <v>0</v>
      </c>
      <c r="BM33" s="99"/>
      <c r="BN33" s="97"/>
      <c r="BO33" s="97"/>
      <c r="BP33" s="98">
        <f t="shared" si="12"/>
        <v>0</v>
      </c>
      <c r="BQ33" s="96"/>
      <c r="BR33" s="97"/>
      <c r="BS33" s="97"/>
      <c r="BT33" s="98">
        <f t="shared" si="13"/>
        <v>0</v>
      </c>
      <c r="BU33" s="99"/>
      <c r="BV33" s="97"/>
      <c r="BW33" s="97"/>
      <c r="BX33" s="101">
        <f t="shared" si="14"/>
        <v>0</v>
      </c>
      <c r="BY33" s="102"/>
      <c r="BZ33" s="103"/>
      <c r="CA33" s="104"/>
      <c r="CB33" s="111">
        <f t="shared" si="15"/>
        <v>0</v>
      </c>
      <c r="CC33" s="106"/>
      <c r="CD33" s="103"/>
      <c r="CE33" s="107"/>
      <c r="CF33" s="111">
        <f t="shared" si="16"/>
        <v>0</v>
      </c>
      <c r="CG33" s="100"/>
      <c r="CH33" s="97"/>
      <c r="CI33" s="97"/>
      <c r="CJ33" s="98">
        <f t="shared" si="24"/>
        <v>0</v>
      </c>
      <c r="CK33" s="96"/>
      <c r="CL33" s="97"/>
      <c r="CM33" s="97"/>
      <c r="CN33" s="98">
        <f t="shared" si="25"/>
        <v>0</v>
      </c>
      <c r="CO33" s="100"/>
      <c r="CP33" s="97"/>
      <c r="CQ33" s="97"/>
      <c r="CR33" s="98">
        <f t="shared" si="26"/>
        <v>0</v>
      </c>
      <c r="CS33" s="99"/>
      <c r="CT33" s="97"/>
      <c r="CU33" s="97"/>
      <c r="CV33" s="98">
        <f t="shared" si="27"/>
        <v>0</v>
      </c>
      <c r="CW33" s="96">
        <v>2</v>
      </c>
      <c r="CX33" s="97"/>
      <c r="CY33" s="97"/>
      <c r="CZ33" s="98">
        <f t="shared" si="28"/>
        <v>2</v>
      </c>
      <c r="DA33" s="100"/>
      <c r="DB33" s="97"/>
      <c r="DC33" s="97"/>
      <c r="DD33" s="98">
        <f t="shared" si="29"/>
        <v>0</v>
      </c>
      <c r="DE33" s="99"/>
      <c r="DF33" s="97"/>
      <c r="DG33" s="97"/>
      <c r="DH33" s="98">
        <f t="shared" si="30"/>
        <v>0</v>
      </c>
      <c r="DI33" s="96">
        <v>1</v>
      </c>
      <c r="DJ33" s="97"/>
      <c r="DK33" s="97"/>
      <c r="DL33" s="108">
        <f t="shared" si="17"/>
        <v>1</v>
      </c>
      <c r="DM33" s="100"/>
      <c r="DN33" s="97"/>
      <c r="DO33" s="97"/>
      <c r="DP33" s="98">
        <f t="shared" si="18"/>
        <v>0</v>
      </c>
      <c r="DQ33" s="100"/>
      <c r="DR33" s="97"/>
      <c r="DS33" s="97"/>
      <c r="DT33" s="98">
        <f t="shared" si="19"/>
        <v>0</v>
      </c>
      <c r="DU33" s="99"/>
      <c r="DV33" s="97"/>
      <c r="DW33" s="97"/>
      <c r="DX33" s="98">
        <f t="shared" si="20"/>
        <v>0</v>
      </c>
      <c r="DY33" s="111">
        <f t="shared" si="31"/>
        <v>6</v>
      </c>
      <c r="DZ33" s="111">
        <f t="shared" si="32"/>
        <v>3</v>
      </c>
      <c r="EA33" s="111">
        <f t="shared" si="33"/>
        <v>3</v>
      </c>
      <c r="EB33" s="111">
        <f t="shared" si="34"/>
        <v>12</v>
      </c>
      <c r="EC33" s="118"/>
    </row>
    <row r="34" spans="1:134" ht="15.75" thickBot="1" x14ac:dyDescent="0.3">
      <c r="A34" s="113"/>
      <c r="B34" s="114"/>
      <c r="C34" s="140"/>
      <c r="D34" s="116" t="s">
        <v>612</v>
      </c>
      <c r="E34" s="141"/>
      <c r="F34" s="142"/>
      <c r="G34" s="142"/>
      <c r="H34" s="98">
        <f t="shared" si="21"/>
        <v>0</v>
      </c>
      <c r="I34" s="143">
        <v>1</v>
      </c>
      <c r="J34" s="142">
        <v>1</v>
      </c>
      <c r="K34" s="142"/>
      <c r="L34" s="98">
        <f t="shared" si="0"/>
        <v>2</v>
      </c>
      <c r="M34" s="97"/>
      <c r="N34" s="97"/>
      <c r="O34" s="97"/>
      <c r="P34" s="98">
        <f t="shared" si="22"/>
        <v>0</v>
      </c>
      <c r="Q34" s="96"/>
      <c r="R34" s="97"/>
      <c r="S34" s="97"/>
      <c r="T34" s="98">
        <f t="shared" si="23"/>
        <v>0</v>
      </c>
      <c r="U34" s="100"/>
      <c r="V34" s="97"/>
      <c r="W34" s="97">
        <v>1</v>
      </c>
      <c r="X34" s="98">
        <f t="shared" si="1"/>
        <v>1</v>
      </c>
      <c r="Y34" s="99"/>
      <c r="Z34" s="97"/>
      <c r="AA34" s="97"/>
      <c r="AB34" s="98">
        <f t="shared" si="2"/>
        <v>0</v>
      </c>
      <c r="AC34" s="96"/>
      <c r="AD34" s="97"/>
      <c r="AE34" s="97"/>
      <c r="AF34" s="98">
        <f t="shared" si="3"/>
        <v>0</v>
      </c>
      <c r="AG34" s="100"/>
      <c r="AH34" s="97"/>
      <c r="AI34" s="97"/>
      <c r="AJ34" s="98">
        <f t="shared" si="4"/>
        <v>0</v>
      </c>
      <c r="AK34" s="99"/>
      <c r="AL34" s="97"/>
      <c r="AM34" s="97"/>
      <c r="AN34" s="98">
        <f t="shared" si="5"/>
        <v>0</v>
      </c>
      <c r="AO34" s="96">
        <v>3</v>
      </c>
      <c r="AP34" s="97"/>
      <c r="AQ34" s="97"/>
      <c r="AR34" s="98">
        <f t="shared" si="6"/>
        <v>3</v>
      </c>
      <c r="AS34" s="100">
        <v>1</v>
      </c>
      <c r="AT34" s="97"/>
      <c r="AU34" s="97"/>
      <c r="AV34" s="98">
        <f t="shared" si="7"/>
        <v>1</v>
      </c>
      <c r="AW34" s="99"/>
      <c r="AX34" s="97"/>
      <c r="AY34" s="97"/>
      <c r="AZ34" s="98">
        <f t="shared" si="8"/>
        <v>0</v>
      </c>
      <c r="BA34" s="96"/>
      <c r="BB34" s="97"/>
      <c r="BC34" s="97"/>
      <c r="BD34" s="98">
        <f t="shared" si="9"/>
        <v>0</v>
      </c>
      <c r="BE34" s="99"/>
      <c r="BF34" s="97"/>
      <c r="BG34" s="97"/>
      <c r="BH34" s="98">
        <f t="shared" si="10"/>
        <v>0</v>
      </c>
      <c r="BI34" s="96"/>
      <c r="BJ34" s="97"/>
      <c r="BK34" s="97"/>
      <c r="BL34" s="98">
        <f t="shared" si="11"/>
        <v>0</v>
      </c>
      <c r="BM34" s="99"/>
      <c r="BN34" s="97"/>
      <c r="BO34" s="97"/>
      <c r="BP34" s="98">
        <f t="shared" si="12"/>
        <v>0</v>
      </c>
      <c r="BQ34" s="96"/>
      <c r="BR34" s="97"/>
      <c r="BS34" s="97"/>
      <c r="BT34" s="98">
        <f t="shared" si="13"/>
        <v>0</v>
      </c>
      <c r="BU34" s="99"/>
      <c r="BV34" s="97"/>
      <c r="BW34" s="97"/>
      <c r="BX34" s="101">
        <f t="shared" si="14"/>
        <v>0</v>
      </c>
      <c r="BY34" s="102"/>
      <c r="BZ34" s="103"/>
      <c r="CA34" s="104"/>
      <c r="CB34" s="111">
        <f t="shared" si="15"/>
        <v>0</v>
      </c>
      <c r="CC34" s="106"/>
      <c r="CD34" s="103"/>
      <c r="CE34" s="107"/>
      <c r="CF34" s="111">
        <f t="shared" si="16"/>
        <v>0</v>
      </c>
      <c r="CG34" s="100"/>
      <c r="CH34" s="97"/>
      <c r="CI34" s="97"/>
      <c r="CJ34" s="98">
        <f t="shared" si="24"/>
        <v>0</v>
      </c>
      <c r="CK34" s="96"/>
      <c r="CL34" s="97"/>
      <c r="CM34" s="97"/>
      <c r="CN34" s="98">
        <f t="shared" si="25"/>
        <v>0</v>
      </c>
      <c r="CO34" s="100"/>
      <c r="CP34" s="97"/>
      <c r="CQ34" s="97"/>
      <c r="CR34" s="98">
        <f t="shared" si="26"/>
        <v>0</v>
      </c>
      <c r="CS34" s="99"/>
      <c r="CT34" s="97"/>
      <c r="CU34" s="97"/>
      <c r="CV34" s="98">
        <f t="shared" si="27"/>
        <v>0</v>
      </c>
      <c r="CW34" s="96"/>
      <c r="CX34" s="97"/>
      <c r="CY34" s="97"/>
      <c r="CZ34" s="98">
        <f t="shared" si="28"/>
        <v>0</v>
      </c>
      <c r="DA34" s="100"/>
      <c r="DB34" s="97"/>
      <c r="DC34" s="97"/>
      <c r="DD34" s="98">
        <f t="shared" si="29"/>
        <v>0</v>
      </c>
      <c r="DE34" s="99"/>
      <c r="DF34" s="97"/>
      <c r="DG34" s="97"/>
      <c r="DH34" s="98">
        <f t="shared" si="30"/>
        <v>0</v>
      </c>
      <c r="DI34" s="96"/>
      <c r="DJ34" s="97"/>
      <c r="DK34" s="97"/>
      <c r="DL34" s="108">
        <f t="shared" si="17"/>
        <v>0</v>
      </c>
      <c r="DM34" s="100"/>
      <c r="DN34" s="97"/>
      <c r="DO34" s="97"/>
      <c r="DP34" s="98">
        <f t="shared" si="18"/>
        <v>0</v>
      </c>
      <c r="DQ34" s="100"/>
      <c r="DR34" s="97"/>
      <c r="DS34" s="97"/>
      <c r="DT34" s="98">
        <f t="shared" si="19"/>
        <v>0</v>
      </c>
      <c r="DU34" s="99"/>
      <c r="DV34" s="97"/>
      <c r="DW34" s="97"/>
      <c r="DX34" s="98">
        <f t="shared" si="20"/>
        <v>0</v>
      </c>
      <c r="DY34" s="111">
        <f t="shared" si="31"/>
        <v>5</v>
      </c>
      <c r="DZ34" s="111">
        <f t="shared" si="32"/>
        <v>2</v>
      </c>
      <c r="EA34" s="111">
        <f t="shared" si="33"/>
        <v>0</v>
      </c>
      <c r="EB34" s="111">
        <f t="shared" si="34"/>
        <v>7</v>
      </c>
      <c r="EC34" s="118">
        <f>SUM(DY33:DY34)</f>
        <v>11</v>
      </c>
      <c r="ED34" s="119">
        <f>SUM(EB33:EB34)</f>
        <v>19</v>
      </c>
    </row>
    <row r="35" spans="1:134" ht="15.75" thickBot="1" x14ac:dyDescent="0.3">
      <c r="A35" s="92" t="s">
        <v>9</v>
      </c>
      <c r="B35" s="93" t="s">
        <v>560</v>
      </c>
      <c r="C35" s="139" t="s">
        <v>661</v>
      </c>
      <c r="D35" s="95" t="s">
        <v>611</v>
      </c>
      <c r="E35" s="96"/>
      <c r="F35" s="97"/>
      <c r="G35" s="144"/>
      <c r="H35" s="98">
        <f t="shared" si="21"/>
        <v>0</v>
      </c>
      <c r="I35" s="100">
        <v>1</v>
      </c>
      <c r="J35" s="97">
        <v>2</v>
      </c>
      <c r="K35" s="144"/>
      <c r="L35" s="98">
        <f t="shared" si="0"/>
        <v>3</v>
      </c>
      <c r="M35" s="97"/>
      <c r="N35" s="97"/>
      <c r="O35" s="97"/>
      <c r="P35" s="98">
        <f t="shared" si="22"/>
        <v>0</v>
      </c>
      <c r="Q35" s="96"/>
      <c r="R35" s="97"/>
      <c r="S35" s="97"/>
      <c r="T35" s="98">
        <f t="shared" si="23"/>
        <v>0</v>
      </c>
      <c r="U35" s="100"/>
      <c r="V35" s="97"/>
      <c r="W35" s="97"/>
      <c r="X35" s="98">
        <f t="shared" si="1"/>
        <v>0</v>
      </c>
      <c r="Y35" s="99"/>
      <c r="Z35" s="97"/>
      <c r="AA35" s="97"/>
      <c r="AB35" s="98">
        <f t="shared" si="2"/>
        <v>0</v>
      </c>
      <c r="AC35" s="96"/>
      <c r="AD35" s="97"/>
      <c r="AE35" s="97"/>
      <c r="AF35" s="98">
        <f t="shared" si="3"/>
        <v>0</v>
      </c>
      <c r="AG35" s="100">
        <v>1</v>
      </c>
      <c r="AH35" s="97"/>
      <c r="AI35" s="97"/>
      <c r="AJ35" s="98">
        <f t="shared" si="4"/>
        <v>1</v>
      </c>
      <c r="AK35" s="99"/>
      <c r="AL35" s="97"/>
      <c r="AM35" s="97"/>
      <c r="AN35" s="98">
        <f t="shared" si="5"/>
        <v>0</v>
      </c>
      <c r="AO35" s="96">
        <v>3</v>
      </c>
      <c r="AP35" s="97"/>
      <c r="AQ35" s="97"/>
      <c r="AR35" s="98">
        <f t="shared" si="6"/>
        <v>3</v>
      </c>
      <c r="AS35" s="100"/>
      <c r="AT35" s="97"/>
      <c r="AU35" s="97"/>
      <c r="AV35" s="98">
        <f t="shared" si="7"/>
        <v>0</v>
      </c>
      <c r="AW35" s="99"/>
      <c r="AX35" s="97"/>
      <c r="AY35" s="97"/>
      <c r="AZ35" s="98">
        <f t="shared" si="8"/>
        <v>0</v>
      </c>
      <c r="BA35" s="96"/>
      <c r="BB35" s="97"/>
      <c r="BC35" s="97"/>
      <c r="BD35" s="98">
        <f t="shared" si="9"/>
        <v>0</v>
      </c>
      <c r="BE35" s="99"/>
      <c r="BF35" s="97"/>
      <c r="BG35" s="97"/>
      <c r="BH35" s="98">
        <f t="shared" si="10"/>
        <v>0</v>
      </c>
      <c r="BI35" s="96"/>
      <c r="BJ35" s="97"/>
      <c r="BK35" s="97"/>
      <c r="BL35" s="98">
        <f t="shared" si="11"/>
        <v>0</v>
      </c>
      <c r="BM35" s="99"/>
      <c r="BN35" s="97"/>
      <c r="BO35" s="97"/>
      <c r="BP35" s="98">
        <f t="shared" si="12"/>
        <v>0</v>
      </c>
      <c r="BQ35" s="96"/>
      <c r="BR35" s="97"/>
      <c r="BS35" s="97"/>
      <c r="BT35" s="98">
        <f t="shared" si="13"/>
        <v>0</v>
      </c>
      <c r="BU35" s="99"/>
      <c r="BV35" s="97"/>
      <c r="BW35" s="97"/>
      <c r="BX35" s="101">
        <f t="shared" si="14"/>
        <v>0</v>
      </c>
      <c r="BY35" s="102"/>
      <c r="BZ35" s="103"/>
      <c r="CA35" s="104"/>
      <c r="CB35" s="111">
        <f t="shared" si="15"/>
        <v>0</v>
      </c>
      <c r="CC35" s="106"/>
      <c r="CD35" s="103"/>
      <c r="CE35" s="107"/>
      <c r="CF35" s="111">
        <f t="shared" si="16"/>
        <v>0</v>
      </c>
      <c r="CG35" s="100"/>
      <c r="CH35" s="97"/>
      <c r="CI35" s="97"/>
      <c r="CJ35" s="98">
        <f t="shared" si="24"/>
        <v>0</v>
      </c>
      <c r="CK35" s="96"/>
      <c r="CL35" s="97"/>
      <c r="CM35" s="97"/>
      <c r="CN35" s="98">
        <f t="shared" si="25"/>
        <v>0</v>
      </c>
      <c r="CO35" s="100"/>
      <c r="CP35" s="97"/>
      <c r="CQ35" s="97"/>
      <c r="CR35" s="98">
        <f t="shared" si="26"/>
        <v>0</v>
      </c>
      <c r="CS35" s="99"/>
      <c r="CT35" s="97"/>
      <c r="CU35" s="97"/>
      <c r="CV35" s="98">
        <f t="shared" si="27"/>
        <v>0</v>
      </c>
      <c r="CW35" s="96">
        <v>1</v>
      </c>
      <c r="CX35" s="97"/>
      <c r="CY35" s="97"/>
      <c r="CZ35" s="98">
        <f t="shared" si="28"/>
        <v>1</v>
      </c>
      <c r="DA35" s="100"/>
      <c r="DB35" s="97"/>
      <c r="DC35" s="97"/>
      <c r="DD35" s="98">
        <f t="shared" si="29"/>
        <v>0</v>
      </c>
      <c r="DE35" s="99"/>
      <c r="DF35" s="97"/>
      <c r="DG35" s="97"/>
      <c r="DH35" s="98">
        <f t="shared" si="30"/>
        <v>0</v>
      </c>
      <c r="DI35" s="96"/>
      <c r="DJ35" s="97"/>
      <c r="DK35" s="97"/>
      <c r="DL35" s="108">
        <f t="shared" si="17"/>
        <v>0</v>
      </c>
      <c r="DM35" s="100">
        <v>2</v>
      </c>
      <c r="DN35" s="97"/>
      <c r="DO35" s="97"/>
      <c r="DP35" s="98">
        <f t="shared" si="18"/>
        <v>2</v>
      </c>
      <c r="DQ35" s="100"/>
      <c r="DR35" s="97"/>
      <c r="DS35" s="97"/>
      <c r="DT35" s="98">
        <f t="shared" si="19"/>
        <v>0</v>
      </c>
      <c r="DU35" s="99"/>
      <c r="DV35" s="97"/>
      <c r="DW35" s="97"/>
      <c r="DX35" s="98">
        <f t="shared" si="20"/>
        <v>0</v>
      </c>
      <c r="DY35" s="111">
        <f t="shared" si="31"/>
        <v>6</v>
      </c>
      <c r="DZ35" s="111">
        <f t="shared" si="32"/>
        <v>3</v>
      </c>
      <c r="EA35" s="111">
        <f t="shared" si="33"/>
        <v>1</v>
      </c>
      <c r="EB35" s="111">
        <f t="shared" si="34"/>
        <v>10</v>
      </c>
      <c r="EC35" s="118"/>
    </row>
    <row r="36" spans="1:134" ht="15.75" thickBot="1" x14ac:dyDescent="0.3">
      <c r="A36" s="113"/>
      <c r="B36" s="120"/>
      <c r="C36" s="145"/>
      <c r="D36" s="146" t="s">
        <v>612</v>
      </c>
      <c r="E36" s="147"/>
      <c r="F36" s="148"/>
      <c r="G36" s="148"/>
      <c r="H36" s="149">
        <f t="shared" si="21"/>
        <v>0</v>
      </c>
      <c r="I36" s="150">
        <v>3</v>
      </c>
      <c r="J36" s="148"/>
      <c r="K36" s="148"/>
      <c r="L36" s="149">
        <f t="shared" si="0"/>
        <v>3</v>
      </c>
      <c r="M36" s="148"/>
      <c r="N36" s="148"/>
      <c r="O36" s="148"/>
      <c r="P36" s="149">
        <f t="shared" si="22"/>
        <v>0</v>
      </c>
      <c r="Q36" s="147"/>
      <c r="R36" s="148"/>
      <c r="S36" s="148"/>
      <c r="T36" s="149">
        <f t="shared" si="23"/>
        <v>0</v>
      </c>
      <c r="U36" s="151"/>
      <c r="V36" s="148">
        <v>1</v>
      </c>
      <c r="W36" s="148"/>
      <c r="X36" s="149">
        <f t="shared" si="1"/>
        <v>1</v>
      </c>
      <c r="Y36" s="150"/>
      <c r="Z36" s="148"/>
      <c r="AA36" s="148"/>
      <c r="AB36" s="149">
        <f t="shared" si="2"/>
        <v>0</v>
      </c>
      <c r="AC36" s="147"/>
      <c r="AD36" s="148"/>
      <c r="AE36" s="148"/>
      <c r="AF36" s="149">
        <f t="shared" si="3"/>
        <v>0</v>
      </c>
      <c r="AG36" s="151">
        <v>1</v>
      </c>
      <c r="AH36" s="148">
        <v>1</v>
      </c>
      <c r="AI36" s="148"/>
      <c r="AJ36" s="149">
        <f t="shared" si="4"/>
        <v>2</v>
      </c>
      <c r="AK36" s="150"/>
      <c r="AL36" s="148"/>
      <c r="AM36" s="148"/>
      <c r="AN36" s="149">
        <f t="shared" si="5"/>
        <v>0</v>
      </c>
      <c r="AO36" s="147">
        <v>2</v>
      </c>
      <c r="AP36" s="148"/>
      <c r="AQ36" s="148"/>
      <c r="AR36" s="149">
        <f t="shared" si="6"/>
        <v>2</v>
      </c>
      <c r="AS36" s="151"/>
      <c r="AT36" s="148"/>
      <c r="AU36" s="148"/>
      <c r="AV36" s="149">
        <f t="shared" si="7"/>
        <v>0</v>
      </c>
      <c r="AW36" s="150"/>
      <c r="AX36" s="148"/>
      <c r="AY36" s="148"/>
      <c r="AZ36" s="149">
        <f t="shared" si="8"/>
        <v>0</v>
      </c>
      <c r="BA36" s="147"/>
      <c r="BB36" s="148"/>
      <c r="BC36" s="148"/>
      <c r="BD36" s="149">
        <f t="shared" si="9"/>
        <v>0</v>
      </c>
      <c r="BE36" s="150"/>
      <c r="BF36" s="148"/>
      <c r="BG36" s="148"/>
      <c r="BH36" s="149">
        <f t="shared" si="10"/>
        <v>0</v>
      </c>
      <c r="BI36" s="147"/>
      <c r="BJ36" s="148"/>
      <c r="BK36" s="148"/>
      <c r="BL36" s="149">
        <f t="shared" si="11"/>
        <v>0</v>
      </c>
      <c r="BM36" s="150"/>
      <c r="BN36" s="148"/>
      <c r="BO36" s="148"/>
      <c r="BP36" s="149">
        <f t="shared" si="12"/>
        <v>0</v>
      </c>
      <c r="BQ36" s="147"/>
      <c r="BR36" s="148"/>
      <c r="BS36" s="148"/>
      <c r="BT36" s="149">
        <f t="shared" si="13"/>
        <v>0</v>
      </c>
      <c r="BU36" s="150"/>
      <c r="BV36" s="148"/>
      <c r="BW36" s="148"/>
      <c r="BX36" s="152">
        <f t="shared" si="14"/>
        <v>0</v>
      </c>
      <c r="BY36" s="153"/>
      <c r="BZ36" s="154"/>
      <c r="CA36" s="155"/>
      <c r="CB36" s="156">
        <f t="shared" si="15"/>
        <v>0</v>
      </c>
      <c r="CC36" s="157"/>
      <c r="CD36" s="154"/>
      <c r="CE36" s="158"/>
      <c r="CF36" s="156">
        <f t="shared" si="16"/>
        <v>0</v>
      </c>
      <c r="CG36" s="151"/>
      <c r="CH36" s="148"/>
      <c r="CI36" s="148"/>
      <c r="CJ36" s="149">
        <f t="shared" si="24"/>
        <v>0</v>
      </c>
      <c r="CK36" s="147"/>
      <c r="CL36" s="148"/>
      <c r="CM36" s="148"/>
      <c r="CN36" s="149">
        <f t="shared" si="25"/>
        <v>0</v>
      </c>
      <c r="CO36" s="151"/>
      <c r="CP36" s="148"/>
      <c r="CQ36" s="148"/>
      <c r="CR36" s="149">
        <f t="shared" si="26"/>
        <v>0</v>
      </c>
      <c r="CS36" s="150"/>
      <c r="CT36" s="148"/>
      <c r="CU36" s="148"/>
      <c r="CV36" s="149">
        <f t="shared" si="27"/>
        <v>0</v>
      </c>
      <c r="CW36" s="147"/>
      <c r="CX36" s="148"/>
      <c r="CY36" s="148"/>
      <c r="CZ36" s="149">
        <f t="shared" si="28"/>
        <v>0</v>
      </c>
      <c r="DA36" s="151"/>
      <c r="DB36" s="148"/>
      <c r="DC36" s="148"/>
      <c r="DD36" s="149">
        <f t="shared" si="29"/>
        <v>0</v>
      </c>
      <c r="DE36" s="150"/>
      <c r="DF36" s="148"/>
      <c r="DG36" s="148"/>
      <c r="DH36" s="149">
        <f t="shared" si="30"/>
        <v>0</v>
      </c>
      <c r="DI36" s="147"/>
      <c r="DJ36" s="148"/>
      <c r="DK36" s="148"/>
      <c r="DL36" s="159">
        <f t="shared" si="17"/>
        <v>0</v>
      </c>
      <c r="DM36" s="151"/>
      <c r="DN36" s="148"/>
      <c r="DO36" s="148"/>
      <c r="DP36" s="149">
        <f t="shared" si="18"/>
        <v>0</v>
      </c>
      <c r="DQ36" s="151"/>
      <c r="DR36" s="148"/>
      <c r="DS36" s="148"/>
      <c r="DT36" s="149">
        <f t="shared" si="19"/>
        <v>0</v>
      </c>
      <c r="DU36" s="150"/>
      <c r="DV36" s="148"/>
      <c r="DW36" s="148"/>
      <c r="DX36" s="149">
        <f t="shared" si="20"/>
        <v>0</v>
      </c>
      <c r="DY36" s="156">
        <f t="shared" si="31"/>
        <v>5</v>
      </c>
      <c r="DZ36" s="156">
        <f t="shared" si="32"/>
        <v>1</v>
      </c>
      <c r="EA36" s="156">
        <f t="shared" si="33"/>
        <v>2</v>
      </c>
      <c r="EB36" s="156">
        <f t="shared" si="34"/>
        <v>8</v>
      </c>
      <c r="EC36" s="118">
        <f>SUM(DY35:DY36)</f>
        <v>11</v>
      </c>
      <c r="ED36" s="119">
        <f>SUM(EB35:EB36)</f>
        <v>18</v>
      </c>
    </row>
    <row r="37" spans="1:134" ht="16.5" thickTop="1" thickBot="1" x14ac:dyDescent="0.3">
      <c r="A37" s="160" t="s">
        <v>662</v>
      </c>
      <c r="B37" s="161"/>
      <c r="C37" s="162"/>
      <c r="D37" s="163" t="s">
        <v>611</v>
      </c>
      <c r="E37" s="164">
        <f>SUM(E11,E13,E15,E17,E19,E21,E23,E25,E27,E29,E31,E33,E35)</f>
        <v>3</v>
      </c>
      <c r="F37" s="165">
        <f t="shared" ref="F37:BQ38" si="35">SUM(F11,F13,F15,F17,F19,F21,F23,F25,F27,F29,F31,F33,F35)</f>
        <v>3</v>
      </c>
      <c r="G37" s="166">
        <f t="shared" si="35"/>
        <v>1</v>
      </c>
      <c r="H37" s="167">
        <f t="shared" si="35"/>
        <v>7</v>
      </c>
      <c r="I37" s="164">
        <f t="shared" si="35"/>
        <v>32</v>
      </c>
      <c r="J37" s="165">
        <f t="shared" si="35"/>
        <v>8</v>
      </c>
      <c r="K37" s="166">
        <f t="shared" si="35"/>
        <v>1</v>
      </c>
      <c r="L37" s="167">
        <f>SUM(L11,L13,L15,L17,L19,L21,L23,L25,L27,L29,L31,L33,L35)</f>
        <v>41</v>
      </c>
      <c r="M37" s="164">
        <f t="shared" si="35"/>
        <v>7</v>
      </c>
      <c r="N37" s="165">
        <f t="shared" si="35"/>
        <v>0</v>
      </c>
      <c r="O37" s="166">
        <f t="shared" si="35"/>
        <v>0</v>
      </c>
      <c r="P37" s="167">
        <f t="shared" si="35"/>
        <v>7</v>
      </c>
      <c r="Q37" s="164">
        <f t="shared" si="35"/>
        <v>0</v>
      </c>
      <c r="R37" s="165">
        <f t="shared" si="35"/>
        <v>0</v>
      </c>
      <c r="S37" s="166">
        <f t="shared" si="35"/>
        <v>0</v>
      </c>
      <c r="T37" s="167">
        <f t="shared" si="35"/>
        <v>0</v>
      </c>
      <c r="U37" s="164">
        <f t="shared" si="35"/>
        <v>6</v>
      </c>
      <c r="V37" s="165">
        <f t="shared" si="35"/>
        <v>2</v>
      </c>
      <c r="W37" s="166">
        <f t="shared" si="35"/>
        <v>0</v>
      </c>
      <c r="X37" s="167">
        <f t="shared" si="35"/>
        <v>8</v>
      </c>
      <c r="Y37" s="164">
        <f t="shared" si="35"/>
        <v>0</v>
      </c>
      <c r="Z37" s="165">
        <f t="shared" si="35"/>
        <v>0</v>
      </c>
      <c r="AA37" s="166">
        <f t="shared" si="35"/>
        <v>0</v>
      </c>
      <c r="AB37" s="167">
        <f t="shared" si="35"/>
        <v>0</v>
      </c>
      <c r="AC37" s="164">
        <f t="shared" si="35"/>
        <v>1</v>
      </c>
      <c r="AD37" s="165">
        <f t="shared" si="35"/>
        <v>0</v>
      </c>
      <c r="AE37" s="166">
        <f t="shared" si="35"/>
        <v>0</v>
      </c>
      <c r="AF37" s="167">
        <f t="shared" si="35"/>
        <v>1</v>
      </c>
      <c r="AG37" s="164">
        <f t="shared" si="35"/>
        <v>13</v>
      </c>
      <c r="AH37" s="165">
        <f t="shared" si="35"/>
        <v>1</v>
      </c>
      <c r="AI37" s="166">
        <f t="shared" si="35"/>
        <v>0</v>
      </c>
      <c r="AJ37" s="167">
        <f t="shared" si="35"/>
        <v>14</v>
      </c>
      <c r="AK37" s="164">
        <f t="shared" si="35"/>
        <v>0</v>
      </c>
      <c r="AL37" s="165">
        <f t="shared" si="35"/>
        <v>0</v>
      </c>
      <c r="AM37" s="166">
        <f t="shared" si="35"/>
        <v>0</v>
      </c>
      <c r="AN37" s="167">
        <f t="shared" si="35"/>
        <v>0</v>
      </c>
      <c r="AO37" s="164">
        <f>SUM(AO11,AO13,AO15,AO17,AO19,AO21,AO23,AO25,AO27,AO29,AO31,AO33,AO35)</f>
        <v>56</v>
      </c>
      <c r="AP37" s="165">
        <f t="shared" si="35"/>
        <v>1</v>
      </c>
      <c r="AQ37" s="166">
        <f t="shared" si="35"/>
        <v>0</v>
      </c>
      <c r="AR37" s="167">
        <f t="shared" si="35"/>
        <v>57</v>
      </c>
      <c r="AS37" s="164">
        <f t="shared" si="35"/>
        <v>38</v>
      </c>
      <c r="AT37" s="165">
        <f t="shared" si="35"/>
        <v>4</v>
      </c>
      <c r="AU37" s="166">
        <f t="shared" si="35"/>
        <v>1</v>
      </c>
      <c r="AV37" s="167">
        <f t="shared" si="35"/>
        <v>43</v>
      </c>
      <c r="AW37" s="164">
        <f t="shared" si="35"/>
        <v>9</v>
      </c>
      <c r="AX37" s="165">
        <f t="shared" si="35"/>
        <v>0</v>
      </c>
      <c r="AY37" s="166">
        <f t="shared" si="35"/>
        <v>0</v>
      </c>
      <c r="AZ37" s="167">
        <f t="shared" si="35"/>
        <v>9</v>
      </c>
      <c r="BA37" s="164">
        <f t="shared" si="35"/>
        <v>0</v>
      </c>
      <c r="BB37" s="165">
        <f t="shared" si="35"/>
        <v>0</v>
      </c>
      <c r="BC37" s="166">
        <f t="shared" si="35"/>
        <v>0</v>
      </c>
      <c r="BD37" s="167">
        <f t="shared" si="35"/>
        <v>0</v>
      </c>
      <c r="BE37" s="164">
        <f t="shared" si="35"/>
        <v>0</v>
      </c>
      <c r="BF37" s="165">
        <f t="shared" si="35"/>
        <v>0</v>
      </c>
      <c r="BG37" s="166">
        <f t="shared" si="35"/>
        <v>0</v>
      </c>
      <c r="BH37" s="167">
        <f t="shared" si="35"/>
        <v>0</v>
      </c>
      <c r="BI37" s="164">
        <f t="shared" si="35"/>
        <v>1</v>
      </c>
      <c r="BJ37" s="165">
        <f t="shared" si="35"/>
        <v>0</v>
      </c>
      <c r="BK37" s="166">
        <f t="shared" si="35"/>
        <v>0</v>
      </c>
      <c r="BL37" s="167">
        <f t="shared" si="35"/>
        <v>1</v>
      </c>
      <c r="BM37" s="164">
        <f t="shared" si="35"/>
        <v>0</v>
      </c>
      <c r="BN37" s="165">
        <f t="shared" si="35"/>
        <v>0</v>
      </c>
      <c r="BO37" s="166">
        <f t="shared" si="35"/>
        <v>0</v>
      </c>
      <c r="BP37" s="167">
        <f t="shared" si="35"/>
        <v>0</v>
      </c>
      <c r="BQ37" s="164">
        <f t="shared" si="35"/>
        <v>0</v>
      </c>
      <c r="BR37" s="165">
        <f t="shared" ref="BR37:EB38" si="36">SUM(BR11,BR13,BR15,BR17,BR19,BR21,BR23,BR25,BR27,BR29,BR31,BR33,BR35)</f>
        <v>0</v>
      </c>
      <c r="BS37" s="166">
        <f t="shared" si="36"/>
        <v>0</v>
      </c>
      <c r="BT37" s="167">
        <f t="shared" si="36"/>
        <v>0</v>
      </c>
      <c r="BU37" s="164">
        <f t="shared" si="36"/>
        <v>1</v>
      </c>
      <c r="BV37" s="165">
        <f t="shared" si="36"/>
        <v>0</v>
      </c>
      <c r="BW37" s="166">
        <f t="shared" si="36"/>
        <v>0</v>
      </c>
      <c r="BX37" s="167">
        <f t="shared" si="36"/>
        <v>1</v>
      </c>
      <c r="BY37" s="164">
        <f t="shared" si="36"/>
        <v>0</v>
      </c>
      <c r="BZ37" s="165">
        <f t="shared" si="36"/>
        <v>0</v>
      </c>
      <c r="CA37" s="166">
        <f t="shared" si="36"/>
        <v>0</v>
      </c>
      <c r="CB37" s="167">
        <f t="shared" si="36"/>
        <v>0</v>
      </c>
      <c r="CC37" s="164">
        <f t="shared" si="36"/>
        <v>1</v>
      </c>
      <c r="CD37" s="165">
        <f t="shared" si="36"/>
        <v>0</v>
      </c>
      <c r="CE37" s="166">
        <f t="shared" si="36"/>
        <v>0</v>
      </c>
      <c r="CF37" s="167">
        <f t="shared" si="36"/>
        <v>1</v>
      </c>
      <c r="CG37" s="164">
        <f t="shared" si="36"/>
        <v>0</v>
      </c>
      <c r="CH37" s="165">
        <f t="shared" si="36"/>
        <v>0</v>
      </c>
      <c r="CI37" s="166">
        <f t="shared" si="36"/>
        <v>0</v>
      </c>
      <c r="CJ37" s="167">
        <f t="shared" si="36"/>
        <v>0</v>
      </c>
      <c r="CK37" s="164">
        <f t="shared" si="36"/>
        <v>0</v>
      </c>
      <c r="CL37" s="165">
        <f t="shared" si="36"/>
        <v>0</v>
      </c>
      <c r="CM37" s="166">
        <f t="shared" si="36"/>
        <v>0</v>
      </c>
      <c r="CN37" s="167">
        <f t="shared" si="36"/>
        <v>0</v>
      </c>
      <c r="CO37" s="164">
        <f t="shared" si="36"/>
        <v>0</v>
      </c>
      <c r="CP37" s="165">
        <f t="shared" si="36"/>
        <v>0</v>
      </c>
      <c r="CQ37" s="166">
        <f t="shared" si="36"/>
        <v>0</v>
      </c>
      <c r="CR37" s="167">
        <f t="shared" si="36"/>
        <v>0</v>
      </c>
      <c r="CS37" s="164">
        <f t="shared" si="36"/>
        <v>0</v>
      </c>
      <c r="CT37" s="165">
        <f t="shared" si="36"/>
        <v>0</v>
      </c>
      <c r="CU37" s="166">
        <f t="shared" si="36"/>
        <v>0</v>
      </c>
      <c r="CV37" s="167">
        <f t="shared" si="36"/>
        <v>0</v>
      </c>
      <c r="CW37" s="164">
        <f t="shared" si="36"/>
        <v>31</v>
      </c>
      <c r="CX37" s="165">
        <f t="shared" si="36"/>
        <v>12</v>
      </c>
      <c r="CY37" s="166">
        <f t="shared" si="36"/>
        <v>0</v>
      </c>
      <c r="CZ37" s="167">
        <f t="shared" si="36"/>
        <v>43</v>
      </c>
      <c r="DA37" s="164">
        <f t="shared" si="36"/>
        <v>4</v>
      </c>
      <c r="DB37" s="165">
        <f t="shared" si="36"/>
        <v>0</v>
      </c>
      <c r="DC37" s="166">
        <f t="shared" si="36"/>
        <v>0</v>
      </c>
      <c r="DD37" s="167">
        <f t="shared" si="36"/>
        <v>4</v>
      </c>
      <c r="DE37" s="164">
        <f t="shared" si="36"/>
        <v>2</v>
      </c>
      <c r="DF37" s="165">
        <f t="shared" si="36"/>
        <v>1</v>
      </c>
      <c r="DG37" s="166">
        <f t="shared" si="36"/>
        <v>0</v>
      </c>
      <c r="DH37" s="167">
        <f t="shared" si="36"/>
        <v>3</v>
      </c>
      <c r="DI37" s="164">
        <f t="shared" si="36"/>
        <v>5</v>
      </c>
      <c r="DJ37" s="165">
        <f t="shared" si="36"/>
        <v>0</v>
      </c>
      <c r="DK37" s="166">
        <f t="shared" si="36"/>
        <v>0</v>
      </c>
      <c r="DL37" s="167">
        <f t="shared" si="36"/>
        <v>5</v>
      </c>
      <c r="DM37" s="164">
        <f t="shared" si="36"/>
        <v>22</v>
      </c>
      <c r="DN37" s="165">
        <f t="shared" si="36"/>
        <v>13</v>
      </c>
      <c r="DO37" s="166">
        <f t="shared" si="36"/>
        <v>0</v>
      </c>
      <c r="DP37" s="167">
        <f t="shared" si="36"/>
        <v>35</v>
      </c>
      <c r="DQ37" s="164">
        <f t="shared" si="36"/>
        <v>0</v>
      </c>
      <c r="DR37" s="165">
        <f t="shared" si="36"/>
        <v>0</v>
      </c>
      <c r="DS37" s="166">
        <f t="shared" si="36"/>
        <v>0</v>
      </c>
      <c r="DT37" s="167">
        <f t="shared" si="36"/>
        <v>0</v>
      </c>
      <c r="DU37" s="164">
        <f t="shared" si="36"/>
        <v>0</v>
      </c>
      <c r="DV37" s="165">
        <f t="shared" si="36"/>
        <v>0</v>
      </c>
      <c r="DW37" s="166">
        <f t="shared" si="36"/>
        <v>0</v>
      </c>
      <c r="DX37" s="167">
        <f t="shared" si="36"/>
        <v>0</v>
      </c>
      <c r="DY37" s="167">
        <f>SUM(DY11,DY13,DY15,DY17,DY19,DY21,DY23,DY25,DY27,DY29,DY31,DY33,DY35)</f>
        <v>112</v>
      </c>
      <c r="DZ37" s="167">
        <f>SUM(DZ11,DZ13,DZ15,DZ17,DZ19,DZ21,DZ23,DZ25,DZ27,DZ29,DZ31,DZ33,DZ35)</f>
        <v>143</v>
      </c>
      <c r="EA37" s="167">
        <f t="shared" si="36"/>
        <v>25</v>
      </c>
      <c r="EB37" s="167">
        <f t="shared" si="36"/>
        <v>280</v>
      </c>
      <c r="EC37" s="112"/>
    </row>
    <row r="38" spans="1:134" ht="15.75" thickBot="1" x14ac:dyDescent="0.3">
      <c r="A38" s="168"/>
      <c r="B38" s="169"/>
      <c r="C38" s="170"/>
      <c r="D38" s="171" t="s">
        <v>612</v>
      </c>
      <c r="E38" s="164">
        <f>SUM(E12,E14,E16,E18,E20,E22,E24,E26,E28,E30,E32,E34,E36)</f>
        <v>4</v>
      </c>
      <c r="F38" s="165">
        <f t="shared" si="35"/>
        <v>1</v>
      </c>
      <c r="G38" s="166">
        <f t="shared" si="35"/>
        <v>0</v>
      </c>
      <c r="H38" s="167">
        <f t="shared" si="35"/>
        <v>5</v>
      </c>
      <c r="I38" s="164">
        <f t="shared" si="35"/>
        <v>38</v>
      </c>
      <c r="J38" s="165">
        <f t="shared" si="35"/>
        <v>4</v>
      </c>
      <c r="K38" s="166">
        <f t="shared" si="35"/>
        <v>0</v>
      </c>
      <c r="L38" s="167">
        <f t="shared" si="35"/>
        <v>42</v>
      </c>
      <c r="M38" s="164">
        <f t="shared" si="35"/>
        <v>2</v>
      </c>
      <c r="N38" s="165">
        <f t="shared" si="35"/>
        <v>1</v>
      </c>
      <c r="O38" s="166">
        <f t="shared" si="35"/>
        <v>0</v>
      </c>
      <c r="P38" s="167">
        <f t="shared" si="35"/>
        <v>3</v>
      </c>
      <c r="Q38" s="164">
        <f t="shared" si="35"/>
        <v>0</v>
      </c>
      <c r="R38" s="165">
        <f t="shared" si="35"/>
        <v>0</v>
      </c>
      <c r="S38" s="166">
        <f t="shared" si="35"/>
        <v>0</v>
      </c>
      <c r="T38" s="167">
        <f t="shared" si="35"/>
        <v>0</v>
      </c>
      <c r="U38" s="164">
        <f t="shared" si="35"/>
        <v>9</v>
      </c>
      <c r="V38" s="165">
        <f t="shared" si="35"/>
        <v>2</v>
      </c>
      <c r="W38" s="166">
        <f t="shared" si="35"/>
        <v>1</v>
      </c>
      <c r="X38" s="167">
        <f t="shared" si="35"/>
        <v>12</v>
      </c>
      <c r="Y38" s="164">
        <f t="shared" si="35"/>
        <v>0</v>
      </c>
      <c r="Z38" s="165">
        <f t="shared" si="35"/>
        <v>0</v>
      </c>
      <c r="AA38" s="166">
        <f t="shared" si="35"/>
        <v>0</v>
      </c>
      <c r="AB38" s="167">
        <f t="shared" si="35"/>
        <v>0</v>
      </c>
      <c r="AC38" s="164">
        <f t="shared" si="35"/>
        <v>2</v>
      </c>
      <c r="AD38" s="165">
        <f t="shared" si="35"/>
        <v>0</v>
      </c>
      <c r="AE38" s="166">
        <f t="shared" si="35"/>
        <v>0</v>
      </c>
      <c r="AF38" s="167">
        <f t="shared" si="35"/>
        <v>2</v>
      </c>
      <c r="AG38" s="164">
        <f t="shared" si="35"/>
        <v>16</v>
      </c>
      <c r="AH38" s="165">
        <f t="shared" si="35"/>
        <v>2</v>
      </c>
      <c r="AI38" s="166">
        <f t="shared" si="35"/>
        <v>0</v>
      </c>
      <c r="AJ38" s="167">
        <f t="shared" si="35"/>
        <v>18</v>
      </c>
      <c r="AK38" s="164">
        <f t="shared" si="35"/>
        <v>0</v>
      </c>
      <c r="AL38" s="165">
        <f t="shared" si="35"/>
        <v>0</v>
      </c>
      <c r="AM38" s="166">
        <f t="shared" si="35"/>
        <v>0</v>
      </c>
      <c r="AN38" s="167">
        <f t="shared" si="35"/>
        <v>0</v>
      </c>
      <c r="AO38" s="164">
        <f>SUM(AO12,AO14,AO16,AO18,AO20,AO22,AO24,AO26,AO28,AO30,AO32,AO34,AO36)</f>
        <v>57</v>
      </c>
      <c r="AP38" s="165">
        <f t="shared" si="35"/>
        <v>0</v>
      </c>
      <c r="AQ38" s="166">
        <f t="shared" si="35"/>
        <v>0</v>
      </c>
      <c r="AR38" s="167">
        <f t="shared" si="35"/>
        <v>57</v>
      </c>
      <c r="AS38" s="164">
        <f t="shared" si="35"/>
        <v>53</v>
      </c>
      <c r="AT38" s="165">
        <f t="shared" si="35"/>
        <v>5</v>
      </c>
      <c r="AU38" s="166">
        <f t="shared" si="35"/>
        <v>0</v>
      </c>
      <c r="AV38" s="167">
        <f t="shared" si="35"/>
        <v>58</v>
      </c>
      <c r="AW38" s="164">
        <f t="shared" si="35"/>
        <v>10</v>
      </c>
      <c r="AX38" s="165">
        <f t="shared" si="35"/>
        <v>0</v>
      </c>
      <c r="AY38" s="166">
        <f t="shared" si="35"/>
        <v>0</v>
      </c>
      <c r="AZ38" s="167">
        <f t="shared" si="35"/>
        <v>10</v>
      </c>
      <c r="BA38" s="164">
        <f t="shared" si="35"/>
        <v>1</v>
      </c>
      <c r="BB38" s="165">
        <f t="shared" si="35"/>
        <v>0</v>
      </c>
      <c r="BC38" s="166">
        <f t="shared" si="35"/>
        <v>0</v>
      </c>
      <c r="BD38" s="167">
        <f t="shared" si="35"/>
        <v>1</v>
      </c>
      <c r="BE38" s="164">
        <f t="shared" si="35"/>
        <v>0</v>
      </c>
      <c r="BF38" s="165">
        <f t="shared" si="35"/>
        <v>0</v>
      </c>
      <c r="BG38" s="166">
        <f t="shared" si="35"/>
        <v>0</v>
      </c>
      <c r="BH38" s="167">
        <f t="shared" si="35"/>
        <v>0</v>
      </c>
      <c r="BI38" s="164">
        <f t="shared" si="35"/>
        <v>0</v>
      </c>
      <c r="BJ38" s="165">
        <f t="shared" si="35"/>
        <v>0</v>
      </c>
      <c r="BK38" s="166">
        <f t="shared" si="35"/>
        <v>0</v>
      </c>
      <c r="BL38" s="167">
        <f t="shared" si="35"/>
        <v>0</v>
      </c>
      <c r="BM38" s="164">
        <f t="shared" si="35"/>
        <v>0</v>
      </c>
      <c r="BN38" s="165">
        <f t="shared" si="35"/>
        <v>0</v>
      </c>
      <c r="BO38" s="166">
        <f t="shared" si="35"/>
        <v>0</v>
      </c>
      <c r="BP38" s="167">
        <f t="shared" si="35"/>
        <v>0</v>
      </c>
      <c r="BQ38" s="164">
        <f t="shared" si="35"/>
        <v>0</v>
      </c>
      <c r="BR38" s="165">
        <f t="shared" si="36"/>
        <v>0</v>
      </c>
      <c r="BS38" s="166">
        <f t="shared" si="36"/>
        <v>0</v>
      </c>
      <c r="BT38" s="167">
        <f t="shared" si="36"/>
        <v>0</v>
      </c>
      <c r="BU38" s="164">
        <f t="shared" si="36"/>
        <v>0</v>
      </c>
      <c r="BV38" s="165">
        <f t="shared" si="36"/>
        <v>0</v>
      </c>
      <c r="BW38" s="166">
        <f t="shared" si="36"/>
        <v>0</v>
      </c>
      <c r="BX38" s="167">
        <f t="shared" si="36"/>
        <v>0</v>
      </c>
      <c r="BY38" s="164">
        <f t="shared" si="36"/>
        <v>0</v>
      </c>
      <c r="BZ38" s="165">
        <f t="shared" si="36"/>
        <v>0</v>
      </c>
      <c r="CA38" s="166">
        <f t="shared" si="36"/>
        <v>0</v>
      </c>
      <c r="CB38" s="167">
        <f t="shared" si="36"/>
        <v>0</v>
      </c>
      <c r="CC38" s="164">
        <f t="shared" si="36"/>
        <v>0</v>
      </c>
      <c r="CD38" s="165">
        <f t="shared" si="36"/>
        <v>0</v>
      </c>
      <c r="CE38" s="166">
        <f t="shared" si="36"/>
        <v>0</v>
      </c>
      <c r="CF38" s="167">
        <f t="shared" si="36"/>
        <v>0</v>
      </c>
      <c r="CG38" s="164">
        <f t="shared" si="36"/>
        <v>0</v>
      </c>
      <c r="CH38" s="165">
        <f t="shared" si="36"/>
        <v>0</v>
      </c>
      <c r="CI38" s="166">
        <f t="shared" si="36"/>
        <v>0</v>
      </c>
      <c r="CJ38" s="167">
        <f t="shared" si="36"/>
        <v>0</v>
      </c>
      <c r="CK38" s="164">
        <f t="shared" si="36"/>
        <v>0</v>
      </c>
      <c r="CL38" s="165">
        <f t="shared" si="36"/>
        <v>0</v>
      </c>
      <c r="CM38" s="166">
        <f t="shared" si="36"/>
        <v>0</v>
      </c>
      <c r="CN38" s="167">
        <f t="shared" si="36"/>
        <v>0</v>
      </c>
      <c r="CO38" s="164">
        <f t="shared" si="36"/>
        <v>1</v>
      </c>
      <c r="CP38" s="165">
        <f t="shared" si="36"/>
        <v>0</v>
      </c>
      <c r="CQ38" s="166">
        <f t="shared" si="36"/>
        <v>0</v>
      </c>
      <c r="CR38" s="167">
        <f t="shared" si="36"/>
        <v>1</v>
      </c>
      <c r="CS38" s="164">
        <f t="shared" si="36"/>
        <v>0</v>
      </c>
      <c r="CT38" s="165">
        <f t="shared" si="36"/>
        <v>0</v>
      </c>
      <c r="CU38" s="166">
        <f t="shared" si="36"/>
        <v>0</v>
      </c>
      <c r="CV38" s="167">
        <f t="shared" si="36"/>
        <v>0</v>
      </c>
      <c r="CW38" s="164">
        <f t="shared" si="36"/>
        <v>10</v>
      </c>
      <c r="CX38" s="165">
        <f t="shared" si="36"/>
        <v>7</v>
      </c>
      <c r="CY38" s="166">
        <f t="shared" si="36"/>
        <v>0</v>
      </c>
      <c r="CZ38" s="167">
        <f t="shared" si="36"/>
        <v>17</v>
      </c>
      <c r="DA38" s="164">
        <f t="shared" si="36"/>
        <v>0</v>
      </c>
      <c r="DB38" s="165">
        <f t="shared" si="36"/>
        <v>0</v>
      </c>
      <c r="DC38" s="166">
        <f t="shared" si="36"/>
        <v>0</v>
      </c>
      <c r="DD38" s="167">
        <f t="shared" si="36"/>
        <v>0</v>
      </c>
      <c r="DE38" s="164">
        <f t="shared" si="36"/>
        <v>6</v>
      </c>
      <c r="DF38" s="165">
        <f t="shared" si="36"/>
        <v>1</v>
      </c>
      <c r="DG38" s="166">
        <f t="shared" si="36"/>
        <v>0</v>
      </c>
      <c r="DH38" s="167">
        <f t="shared" si="36"/>
        <v>7</v>
      </c>
      <c r="DI38" s="164">
        <f t="shared" si="36"/>
        <v>0</v>
      </c>
      <c r="DJ38" s="165">
        <f t="shared" si="36"/>
        <v>1</v>
      </c>
      <c r="DK38" s="166">
        <f t="shared" si="36"/>
        <v>0</v>
      </c>
      <c r="DL38" s="167">
        <f t="shared" si="36"/>
        <v>1</v>
      </c>
      <c r="DM38" s="164">
        <f t="shared" si="36"/>
        <v>1</v>
      </c>
      <c r="DN38" s="165">
        <f t="shared" si="36"/>
        <v>1</v>
      </c>
      <c r="DO38" s="166">
        <f t="shared" si="36"/>
        <v>0</v>
      </c>
      <c r="DP38" s="167">
        <f t="shared" si="36"/>
        <v>2</v>
      </c>
      <c r="DQ38" s="164">
        <f t="shared" si="36"/>
        <v>0</v>
      </c>
      <c r="DR38" s="165">
        <f t="shared" si="36"/>
        <v>0</v>
      </c>
      <c r="DS38" s="166">
        <f t="shared" si="36"/>
        <v>0</v>
      </c>
      <c r="DT38" s="167">
        <f t="shared" si="36"/>
        <v>0</v>
      </c>
      <c r="DU38" s="164">
        <f t="shared" si="36"/>
        <v>0</v>
      </c>
      <c r="DV38" s="165">
        <f t="shared" si="36"/>
        <v>0</v>
      </c>
      <c r="DW38" s="166">
        <f t="shared" si="36"/>
        <v>0</v>
      </c>
      <c r="DX38" s="167">
        <f t="shared" si="36"/>
        <v>0</v>
      </c>
      <c r="DY38" s="167">
        <f t="shared" si="36"/>
        <v>109</v>
      </c>
      <c r="DZ38" s="167">
        <f t="shared" si="36"/>
        <v>97</v>
      </c>
      <c r="EA38" s="167">
        <f t="shared" si="36"/>
        <v>30</v>
      </c>
      <c r="EB38" s="167">
        <f t="shared" si="36"/>
        <v>236</v>
      </c>
      <c r="EC38" s="112"/>
      <c r="ED38" s="172">
        <f>SUM(EB37:EB38)</f>
        <v>516</v>
      </c>
    </row>
    <row r="39" spans="1:134" ht="16.5" thickTop="1" thickBot="1" x14ac:dyDescent="0.3">
      <c r="A39" s="92" t="s">
        <v>9</v>
      </c>
      <c r="B39" s="173" t="s">
        <v>262</v>
      </c>
      <c r="C39" s="174" t="s">
        <v>663</v>
      </c>
      <c r="D39" s="95" t="s">
        <v>611</v>
      </c>
      <c r="E39" s="96"/>
      <c r="F39" s="97"/>
      <c r="G39" s="97"/>
      <c r="H39" s="98">
        <f t="shared" si="21"/>
        <v>0</v>
      </c>
      <c r="I39" s="99">
        <v>1</v>
      </c>
      <c r="J39" s="97"/>
      <c r="K39" s="97"/>
      <c r="L39" s="98">
        <f t="shared" si="0"/>
        <v>1</v>
      </c>
      <c r="M39" s="97"/>
      <c r="N39" s="97"/>
      <c r="O39" s="97"/>
      <c r="P39" s="98">
        <f t="shared" si="22"/>
        <v>0</v>
      </c>
      <c r="Q39" s="96"/>
      <c r="R39" s="97"/>
      <c r="S39" s="97"/>
      <c r="T39" s="98">
        <f t="shared" si="23"/>
        <v>0</v>
      </c>
      <c r="U39" s="100"/>
      <c r="V39" s="97"/>
      <c r="W39" s="97"/>
      <c r="X39" s="98">
        <f t="shared" si="1"/>
        <v>0</v>
      </c>
      <c r="Y39" s="99"/>
      <c r="Z39" s="97"/>
      <c r="AA39" s="97"/>
      <c r="AB39" s="98">
        <f t="shared" si="2"/>
        <v>0</v>
      </c>
      <c r="AC39" s="96"/>
      <c r="AD39" s="97"/>
      <c r="AE39" s="97"/>
      <c r="AF39" s="98">
        <f t="shared" si="3"/>
        <v>0</v>
      </c>
      <c r="AG39" s="100"/>
      <c r="AH39" s="97"/>
      <c r="AI39" s="97"/>
      <c r="AJ39" s="98">
        <f t="shared" si="4"/>
        <v>0</v>
      </c>
      <c r="AK39" s="99"/>
      <c r="AL39" s="97"/>
      <c r="AM39" s="97"/>
      <c r="AN39" s="98">
        <f t="shared" si="5"/>
        <v>0</v>
      </c>
      <c r="AO39" s="96">
        <v>2</v>
      </c>
      <c r="AP39" s="97"/>
      <c r="AQ39" s="97"/>
      <c r="AR39" s="98">
        <f t="shared" si="6"/>
        <v>2</v>
      </c>
      <c r="AS39" s="100">
        <v>1</v>
      </c>
      <c r="AT39" s="97"/>
      <c r="AU39" s="97"/>
      <c r="AV39" s="98">
        <f t="shared" si="7"/>
        <v>1</v>
      </c>
      <c r="AW39" s="99">
        <v>2</v>
      </c>
      <c r="AX39" s="97"/>
      <c r="AY39" s="97"/>
      <c r="AZ39" s="98">
        <f t="shared" si="8"/>
        <v>2</v>
      </c>
      <c r="BA39" s="96"/>
      <c r="BB39" s="97"/>
      <c r="BC39" s="97"/>
      <c r="BD39" s="98">
        <f t="shared" si="9"/>
        <v>0</v>
      </c>
      <c r="BE39" s="99"/>
      <c r="BF39" s="97"/>
      <c r="BG39" s="97"/>
      <c r="BH39" s="98">
        <f t="shared" si="10"/>
        <v>0</v>
      </c>
      <c r="BI39" s="96"/>
      <c r="BJ39" s="97"/>
      <c r="BK39" s="97"/>
      <c r="BL39" s="98">
        <f t="shared" si="11"/>
        <v>0</v>
      </c>
      <c r="BM39" s="99"/>
      <c r="BN39" s="97"/>
      <c r="BO39" s="97"/>
      <c r="BP39" s="98">
        <f t="shared" si="12"/>
        <v>0</v>
      </c>
      <c r="BQ39" s="96"/>
      <c r="BR39" s="97"/>
      <c r="BS39" s="97"/>
      <c r="BT39" s="98">
        <f t="shared" si="13"/>
        <v>0</v>
      </c>
      <c r="BU39" s="99"/>
      <c r="BV39" s="97"/>
      <c r="BW39" s="97"/>
      <c r="BX39" s="101">
        <f t="shared" si="14"/>
        <v>0</v>
      </c>
      <c r="BY39" s="102"/>
      <c r="BZ39" s="103"/>
      <c r="CA39" s="104"/>
      <c r="CB39" s="111">
        <f t="shared" si="15"/>
        <v>0</v>
      </c>
      <c r="CC39" s="106"/>
      <c r="CD39" s="103"/>
      <c r="CE39" s="107"/>
      <c r="CF39" s="111">
        <f t="shared" si="16"/>
        <v>0</v>
      </c>
      <c r="CG39" s="100"/>
      <c r="CH39" s="97"/>
      <c r="CI39" s="97"/>
      <c r="CJ39" s="98">
        <f t="shared" si="24"/>
        <v>0</v>
      </c>
      <c r="CK39" s="96"/>
      <c r="CL39" s="97"/>
      <c r="CM39" s="97"/>
      <c r="CN39" s="98">
        <f t="shared" si="25"/>
        <v>0</v>
      </c>
      <c r="CO39" s="100"/>
      <c r="CP39" s="97"/>
      <c r="CQ39" s="97"/>
      <c r="CR39" s="98">
        <f t="shared" si="26"/>
        <v>0</v>
      </c>
      <c r="CS39" s="99"/>
      <c r="CT39" s="97"/>
      <c r="CU39" s="97"/>
      <c r="CV39" s="98">
        <f t="shared" si="27"/>
        <v>0</v>
      </c>
      <c r="CW39" s="96"/>
      <c r="CX39" s="97"/>
      <c r="CY39" s="97"/>
      <c r="CZ39" s="98">
        <f t="shared" si="28"/>
        <v>0</v>
      </c>
      <c r="DA39" s="100"/>
      <c r="DB39" s="97"/>
      <c r="DC39" s="97"/>
      <c r="DD39" s="98">
        <f t="shared" si="29"/>
        <v>0</v>
      </c>
      <c r="DE39" s="99"/>
      <c r="DF39" s="97"/>
      <c r="DG39" s="97"/>
      <c r="DH39" s="98">
        <f t="shared" si="30"/>
        <v>0</v>
      </c>
      <c r="DI39" s="96"/>
      <c r="DJ39" s="97"/>
      <c r="DK39" s="97"/>
      <c r="DL39" s="108">
        <f t="shared" si="17"/>
        <v>0</v>
      </c>
      <c r="DM39" s="100"/>
      <c r="DN39" s="97"/>
      <c r="DO39" s="97"/>
      <c r="DP39" s="98">
        <f t="shared" si="18"/>
        <v>0</v>
      </c>
      <c r="DQ39" s="100"/>
      <c r="DR39" s="97"/>
      <c r="DS39" s="97"/>
      <c r="DT39" s="98">
        <f t="shared" si="19"/>
        <v>0</v>
      </c>
      <c r="DU39" s="99"/>
      <c r="DV39" s="97"/>
      <c r="DW39" s="97"/>
      <c r="DX39" s="98">
        <f t="shared" si="20"/>
        <v>0</v>
      </c>
      <c r="DY39" s="111">
        <f>SUM(H39,L39,P39,AR39,BD39,BH39,CB39,CN39,CR39,CV39)</f>
        <v>3</v>
      </c>
      <c r="DZ39" s="111">
        <f t="shared" si="32"/>
        <v>1</v>
      </c>
      <c r="EA39" s="111">
        <f t="shared" si="33"/>
        <v>2</v>
      </c>
      <c r="EB39" s="111">
        <f t="shared" si="34"/>
        <v>6</v>
      </c>
      <c r="EC39" s="112"/>
    </row>
    <row r="40" spans="1:134" ht="15.75" thickBot="1" x14ac:dyDescent="0.3">
      <c r="A40" s="113"/>
      <c r="B40" s="175"/>
      <c r="C40" s="176"/>
      <c r="D40" s="116" t="s">
        <v>612</v>
      </c>
      <c r="E40" s="96"/>
      <c r="F40" s="97"/>
      <c r="G40" s="97"/>
      <c r="H40" s="98">
        <f t="shared" si="21"/>
        <v>0</v>
      </c>
      <c r="I40" s="99"/>
      <c r="J40" s="97"/>
      <c r="K40" s="97"/>
      <c r="L40" s="98">
        <f t="shared" si="0"/>
        <v>0</v>
      </c>
      <c r="M40" s="97"/>
      <c r="N40" s="97"/>
      <c r="O40" s="97"/>
      <c r="P40" s="98">
        <f t="shared" si="22"/>
        <v>0</v>
      </c>
      <c r="Q40" s="96"/>
      <c r="R40" s="97"/>
      <c r="S40" s="97"/>
      <c r="T40" s="98">
        <f t="shared" si="23"/>
        <v>0</v>
      </c>
      <c r="U40" s="100"/>
      <c r="V40" s="97"/>
      <c r="W40" s="97"/>
      <c r="X40" s="98">
        <f t="shared" si="1"/>
        <v>0</v>
      </c>
      <c r="Y40" s="99"/>
      <c r="Z40" s="97"/>
      <c r="AA40" s="97"/>
      <c r="AB40" s="98">
        <f t="shared" si="2"/>
        <v>0</v>
      </c>
      <c r="AC40" s="96"/>
      <c r="AD40" s="97"/>
      <c r="AE40" s="97"/>
      <c r="AF40" s="98">
        <f t="shared" si="3"/>
        <v>0</v>
      </c>
      <c r="AG40" s="100"/>
      <c r="AH40" s="97"/>
      <c r="AI40" s="97"/>
      <c r="AJ40" s="98">
        <f t="shared" si="4"/>
        <v>0</v>
      </c>
      <c r="AK40" s="99"/>
      <c r="AL40" s="97"/>
      <c r="AM40" s="97"/>
      <c r="AN40" s="98">
        <f t="shared" si="5"/>
        <v>0</v>
      </c>
      <c r="AO40" s="96">
        <v>2</v>
      </c>
      <c r="AP40" s="97"/>
      <c r="AQ40" s="97"/>
      <c r="AR40" s="98">
        <f t="shared" si="6"/>
        <v>2</v>
      </c>
      <c r="AS40" s="100">
        <v>1</v>
      </c>
      <c r="AT40" s="97"/>
      <c r="AU40" s="97"/>
      <c r="AV40" s="98">
        <f t="shared" si="7"/>
        <v>1</v>
      </c>
      <c r="AW40" s="99"/>
      <c r="AX40" s="97"/>
      <c r="AY40" s="97"/>
      <c r="AZ40" s="98">
        <f t="shared" si="8"/>
        <v>0</v>
      </c>
      <c r="BA40" s="96"/>
      <c r="BB40" s="97"/>
      <c r="BC40" s="97"/>
      <c r="BD40" s="98">
        <f t="shared" si="9"/>
        <v>0</v>
      </c>
      <c r="BE40" s="99"/>
      <c r="BF40" s="97"/>
      <c r="BG40" s="97"/>
      <c r="BH40" s="98">
        <f t="shared" si="10"/>
        <v>0</v>
      </c>
      <c r="BI40" s="96"/>
      <c r="BJ40" s="97"/>
      <c r="BK40" s="97"/>
      <c r="BL40" s="98">
        <f t="shared" si="11"/>
        <v>0</v>
      </c>
      <c r="BM40" s="99"/>
      <c r="BN40" s="97"/>
      <c r="BO40" s="97"/>
      <c r="BP40" s="98">
        <f t="shared" si="12"/>
        <v>0</v>
      </c>
      <c r="BQ40" s="96"/>
      <c r="BR40" s="97"/>
      <c r="BS40" s="97"/>
      <c r="BT40" s="98">
        <f t="shared" si="13"/>
        <v>0</v>
      </c>
      <c r="BU40" s="99"/>
      <c r="BV40" s="97"/>
      <c r="BW40" s="97"/>
      <c r="BX40" s="101">
        <f t="shared" si="14"/>
        <v>0</v>
      </c>
      <c r="BY40" s="102"/>
      <c r="BZ40" s="103"/>
      <c r="CA40" s="104"/>
      <c r="CB40" s="111">
        <f t="shared" si="15"/>
        <v>0</v>
      </c>
      <c r="CC40" s="106"/>
      <c r="CD40" s="103"/>
      <c r="CE40" s="107"/>
      <c r="CF40" s="111">
        <f t="shared" si="16"/>
        <v>0</v>
      </c>
      <c r="CG40" s="100"/>
      <c r="CH40" s="97"/>
      <c r="CI40" s="97"/>
      <c r="CJ40" s="98">
        <f t="shared" si="24"/>
        <v>0</v>
      </c>
      <c r="CK40" s="96"/>
      <c r="CL40" s="97"/>
      <c r="CM40" s="97"/>
      <c r="CN40" s="98">
        <f t="shared" si="25"/>
        <v>0</v>
      </c>
      <c r="CO40" s="100"/>
      <c r="CP40" s="97"/>
      <c r="CQ40" s="97"/>
      <c r="CR40" s="98">
        <f t="shared" si="26"/>
        <v>0</v>
      </c>
      <c r="CS40" s="99"/>
      <c r="CT40" s="97"/>
      <c r="CU40" s="97"/>
      <c r="CV40" s="98">
        <f t="shared" si="27"/>
        <v>0</v>
      </c>
      <c r="CW40" s="96"/>
      <c r="CX40" s="97"/>
      <c r="CY40" s="97"/>
      <c r="CZ40" s="98">
        <f t="shared" si="28"/>
        <v>0</v>
      </c>
      <c r="DA40" s="100"/>
      <c r="DB40" s="97"/>
      <c r="DC40" s="97"/>
      <c r="DD40" s="98">
        <f t="shared" si="29"/>
        <v>0</v>
      </c>
      <c r="DE40" s="99"/>
      <c r="DF40" s="97"/>
      <c r="DG40" s="97"/>
      <c r="DH40" s="98">
        <f t="shared" si="30"/>
        <v>0</v>
      </c>
      <c r="DI40" s="96"/>
      <c r="DJ40" s="97"/>
      <c r="DK40" s="97"/>
      <c r="DL40" s="108">
        <f t="shared" si="17"/>
        <v>0</v>
      </c>
      <c r="DM40" s="100"/>
      <c r="DN40" s="97"/>
      <c r="DO40" s="97"/>
      <c r="DP40" s="98">
        <f t="shared" si="18"/>
        <v>0</v>
      </c>
      <c r="DQ40" s="100"/>
      <c r="DR40" s="97"/>
      <c r="DS40" s="97"/>
      <c r="DT40" s="98">
        <f t="shared" si="19"/>
        <v>0</v>
      </c>
      <c r="DU40" s="99"/>
      <c r="DV40" s="97"/>
      <c r="DW40" s="97"/>
      <c r="DX40" s="98">
        <f t="shared" si="20"/>
        <v>0</v>
      </c>
      <c r="DY40" s="111">
        <f t="shared" si="31"/>
        <v>2</v>
      </c>
      <c r="DZ40" s="111">
        <f t="shared" si="32"/>
        <v>1</v>
      </c>
      <c r="EA40" s="111">
        <f t="shared" si="33"/>
        <v>0</v>
      </c>
      <c r="EB40" s="111">
        <f t="shared" si="34"/>
        <v>3</v>
      </c>
      <c r="EC40" s="118">
        <f>SUM(DY39:DY40)</f>
        <v>5</v>
      </c>
      <c r="ED40" s="119">
        <f>SUM(EB39:EB40)</f>
        <v>9</v>
      </c>
    </row>
    <row r="41" spans="1:134" ht="15.75" thickBot="1" x14ac:dyDescent="0.3">
      <c r="A41" s="92" t="s">
        <v>9</v>
      </c>
      <c r="B41" s="173" t="s">
        <v>271</v>
      </c>
      <c r="C41" s="174" t="s">
        <v>664</v>
      </c>
      <c r="D41" s="95" t="s">
        <v>611</v>
      </c>
      <c r="E41" s="96"/>
      <c r="F41" s="97"/>
      <c r="G41" s="97"/>
      <c r="H41" s="98">
        <f t="shared" si="21"/>
        <v>0</v>
      </c>
      <c r="I41" s="99">
        <v>2</v>
      </c>
      <c r="J41" s="97"/>
      <c r="K41" s="97"/>
      <c r="L41" s="98">
        <f t="shared" si="0"/>
        <v>2</v>
      </c>
      <c r="M41" s="97"/>
      <c r="N41" s="97"/>
      <c r="O41" s="97"/>
      <c r="P41" s="98">
        <f t="shared" si="22"/>
        <v>0</v>
      </c>
      <c r="Q41" s="96"/>
      <c r="R41" s="97"/>
      <c r="S41" s="97"/>
      <c r="T41" s="98">
        <f t="shared" si="23"/>
        <v>0</v>
      </c>
      <c r="U41" s="100"/>
      <c r="V41" s="97"/>
      <c r="W41" s="97"/>
      <c r="X41" s="98">
        <f t="shared" si="1"/>
        <v>0</v>
      </c>
      <c r="Y41" s="99"/>
      <c r="Z41" s="97"/>
      <c r="AA41" s="97"/>
      <c r="AB41" s="98">
        <f t="shared" si="2"/>
        <v>0</v>
      </c>
      <c r="AC41" s="96"/>
      <c r="AD41" s="97"/>
      <c r="AE41" s="97"/>
      <c r="AF41" s="98">
        <f t="shared" si="3"/>
        <v>0</v>
      </c>
      <c r="AG41" s="100"/>
      <c r="AH41" s="97"/>
      <c r="AI41" s="97"/>
      <c r="AJ41" s="98">
        <f t="shared" si="4"/>
        <v>0</v>
      </c>
      <c r="AK41" s="99"/>
      <c r="AL41" s="97"/>
      <c r="AM41" s="97"/>
      <c r="AN41" s="98">
        <f t="shared" si="5"/>
        <v>0</v>
      </c>
      <c r="AO41" s="96">
        <v>2</v>
      </c>
      <c r="AP41" s="97"/>
      <c r="AQ41" s="97"/>
      <c r="AR41" s="98">
        <f t="shared" si="6"/>
        <v>2</v>
      </c>
      <c r="AS41" s="100">
        <v>1</v>
      </c>
      <c r="AT41" s="97">
        <v>1</v>
      </c>
      <c r="AU41" s="97"/>
      <c r="AV41" s="98">
        <f t="shared" si="7"/>
        <v>2</v>
      </c>
      <c r="AW41" s="99">
        <v>1</v>
      </c>
      <c r="AX41" s="97"/>
      <c r="AY41" s="97"/>
      <c r="AZ41" s="98">
        <f t="shared" si="8"/>
        <v>1</v>
      </c>
      <c r="BA41" s="96"/>
      <c r="BB41" s="97"/>
      <c r="BC41" s="97"/>
      <c r="BD41" s="98">
        <f t="shared" si="9"/>
        <v>0</v>
      </c>
      <c r="BE41" s="99"/>
      <c r="BF41" s="97"/>
      <c r="BG41" s="97"/>
      <c r="BH41" s="98">
        <f t="shared" si="10"/>
        <v>0</v>
      </c>
      <c r="BI41" s="96"/>
      <c r="BJ41" s="97"/>
      <c r="BK41" s="97"/>
      <c r="BL41" s="98">
        <f t="shared" si="11"/>
        <v>0</v>
      </c>
      <c r="BM41" s="99"/>
      <c r="BN41" s="97"/>
      <c r="BO41" s="97"/>
      <c r="BP41" s="98">
        <f t="shared" si="12"/>
        <v>0</v>
      </c>
      <c r="BQ41" s="96"/>
      <c r="BR41" s="97"/>
      <c r="BS41" s="97"/>
      <c r="BT41" s="98">
        <f t="shared" si="13"/>
        <v>0</v>
      </c>
      <c r="BU41" s="99"/>
      <c r="BV41" s="97"/>
      <c r="BW41" s="97"/>
      <c r="BX41" s="101">
        <f t="shared" si="14"/>
        <v>0</v>
      </c>
      <c r="BY41" s="102"/>
      <c r="BZ41" s="103"/>
      <c r="CA41" s="104"/>
      <c r="CB41" s="111">
        <f t="shared" si="15"/>
        <v>0</v>
      </c>
      <c r="CC41" s="106"/>
      <c r="CD41" s="103"/>
      <c r="CE41" s="107"/>
      <c r="CF41" s="111">
        <f t="shared" si="16"/>
        <v>0</v>
      </c>
      <c r="CG41" s="100"/>
      <c r="CH41" s="97"/>
      <c r="CI41" s="97"/>
      <c r="CJ41" s="98">
        <f t="shared" si="24"/>
        <v>0</v>
      </c>
      <c r="CK41" s="96"/>
      <c r="CL41" s="97"/>
      <c r="CM41" s="97"/>
      <c r="CN41" s="98">
        <f t="shared" si="25"/>
        <v>0</v>
      </c>
      <c r="CO41" s="100"/>
      <c r="CP41" s="97"/>
      <c r="CQ41" s="97"/>
      <c r="CR41" s="98">
        <f t="shared" si="26"/>
        <v>0</v>
      </c>
      <c r="CS41" s="99"/>
      <c r="CT41" s="97"/>
      <c r="CU41" s="97"/>
      <c r="CV41" s="98">
        <f t="shared" si="27"/>
        <v>0</v>
      </c>
      <c r="CW41" s="96"/>
      <c r="CX41" s="97"/>
      <c r="CY41" s="97"/>
      <c r="CZ41" s="98">
        <f t="shared" si="28"/>
        <v>0</v>
      </c>
      <c r="DA41" s="100"/>
      <c r="DB41" s="97"/>
      <c r="DC41" s="97"/>
      <c r="DD41" s="98">
        <f t="shared" si="29"/>
        <v>0</v>
      </c>
      <c r="DE41" s="99"/>
      <c r="DF41" s="97"/>
      <c r="DG41" s="97"/>
      <c r="DH41" s="98">
        <f t="shared" si="30"/>
        <v>0</v>
      </c>
      <c r="DI41" s="96"/>
      <c r="DJ41" s="97"/>
      <c r="DK41" s="97"/>
      <c r="DL41" s="108">
        <f t="shared" si="17"/>
        <v>0</v>
      </c>
      <c r="DM41" s="100"/>
      <c r="DN41" s="97"/>
      <c r="DO41" s="97"/>
      <c r="DP41" s="98">
        <f t="shared" si="18"/>
        <v>0</v>
      </c>
      <c r="DQ41" s="100"/>
      <c r="DR41" s="97"/>
      <c r="DS41" s="97"/>
      <c r="DT41" s="98">
        <f t="shared" si="19"/>
        <v>0</v>
      </c>
      <c r="DU41" s="99"/>
      <c r="DV41" s="97"/>
      <c r="DW41" s="97"/>
      <c r="DX41" s="98">
        <f t="shared" si="20"/>
        <v>0</v>
      </c>
      <c r="DY41" s="111">
        <f t="shared" si="31"/>
        <v>4</v>
      </c>
      <c r="DZ41" s="111">
        <f t="shared" si="32"/>
        <v>2</v>
      </c>
      <c r="EA41" s="111">
        <f t="shared" si="33"/>
        <v>1</v>
      </c>
      <c r="EB41" s="111">
        <f t="shared" si="34"/>
        <v>7</v>
      </c>
      <c r="EC41" s="118"/>
    </row>
    <row r="42" spans="1:134" ht="15.75" thickBot="1" x14ac:dyDescent="0.3">
      <c r="A42" s="113"/>
      <c r="B42" s="175"/>
      <c r="C42" s="176"/>
      <c r="D42" s="116" t="s">
        <v>612</v>
      </c>
      <c r="E42" s="96"/>
      <c r="F42" s="97"/>
      <c r="G42" s="97"/>
      <c r="H42" s="98">
        <f t="shared" si="21"/>
        <v>0</v>
      </c>
      <c r="I42" s="99">
        <v>1</v>
      </c>
      <c r="J42" s="97"/>
      <c r="K42" s="97"/>
      <c r="L42" s="98">
        <f t="shared" si="0"/>
        <v>1</v>
      </c>
      <c r="M42" s="97"/>
      <c r="N42" s="97"/>
      <c r="O42" s="97"/>
      <c r="P42" s="98">
        <f t="shared" si="22"/>
        <v>0</v>
      </c>
      <c r="Q42" s="96"/>
      <c r="R42" s="97"/>
      <c r="S42" s="97"/>
      <c r="T42" s="98">
        <f t="shared" si="23"/>
        <v>0</v>
      </c>
      <c r="U42" s="100"/>
      <c r="V42" s="97"/>
      <c r="W42" s="97"/>
      <c r="X42" s="98">
        <f t="shared" si="1"/>
        <v>0</v>
      </c>
      <c r="Y42" s="99"/>
      <c r="Z42" s="97"/>
      <c r="AA42" s="97"/>
      <c r="AB42" s="98">
        <f t="shared" si="2"/>
        <v>0</v>
      </c>
      <c r="AC42" s="96"/>
      <c r="AD42" s="97"/>
      <c r="AE42" s="97"/>
      <c r="AF42" s="98">
        <f t="shared" si="3"/>
        <v>0</v>
      </c>
      <c r="AG42" s="100"/>
      <c r="AH42" s="97"/>
      <c r="AI42" s="97"/>
      <c r="AJ42" s="98">
        <f t="shared" si="4"/>
        <v>0</v>
      </c>
      <c r="AK42" s="99"/>
      <c r="AL42" s="97"/>
      <c r="AM42" s="97"/>
      <c r="AN42" s="98">
        <f t="shared" si="5"/>
        <v>0</v>
      </c>
      <c r="AO42" s="96"/>
      <c r="AP42" s="97"/>
      <c r="AQ42" s="97"/>
      <c r="AR42" s="98">
        <f t="shared" si="6"/>
        <v>0</v>
      </c>
      <c r="AS42" s="100"/>
      <c r="AT42" s="97"/>
      <c r="AU42" s="97"/>
      <c r="AV42" s="98">
        <f t="shared" si="7"/>
        <v>0</v>
      </c>
      <c r="AW42" s="99">
        <v>1</v>
      </c>
      <c r="AX42" s="97"/>
      <c r="AY42" s="97"/>
      <c r="AZ42" s="98">
        <f t="shared" si="8"/>
        <v>1</v>
      </c>
      <c r="BA42" s="96"/>
      <c r="BB42" s="97"/>
      <c r="BC42" s="97"/>
      <c r="BD42" s="98">
        <f t="shared" si="9"/>
        <v>0</v>
      </c>
      <c r="BE42" s="99"/>
      <c r="BF42" s="97"/>
      <c r="BG42" s="97"/>
      <c r="BH42" s="98">
        <f t="shared" si="10"/>
        <v>0</v>
      </c>
      <c r="BI42" s="96"/>
      <c r="BJ42" s="97"/>
      <c r="BK42" s="97"/>
      <c r="BL42" s="98">
        <f t="shared" si="11"/>
        <v>0</v>
      </c>
      <c r="BM42" s="99"/>
      <c r="BN42" s="97"/>
      <c r="BO42" s="97"/>
      <c r="BP42" s="98">
        <f t="shared" si="12"/>
        <v>0</v>
      </c>
      <c r="BQ42" s="96"/>
      <c r="BR42" s="97"/>
      <c r="BS42" s="97"/>
      <c r="BT42" s="98">
        <f t="shared" si="13"/>
        <v>0</v>
      </c>
      <c r="BU42" s="99"/>
      <c r="BV42" s="97"/>
      <c r="BW42" s="97"/>
      <c r="BX42" s="101">
        <f t="shared" si="14"/>
        <v>0</v>
      </c>
      <c r="BY42" s="102"/>
      <c r="BZ42" s="103"/>
      <c r="CA42" s="104"/>
      <c r="CB42" s="111">
        <f t="shared" si="15"/>
        <v>0</v>
      </c>
      <c r="CC42" s="106"/>
      <c r="CD42" s="103"/>
      <c r="CE42" s="107"/>
      <c r="CF42" s="111">
        <f t="shared" si="16"/>
        <v>0</v>
      </c>
      <c r="CG42" s="100"/>
      <c r="CH42" s="97"/>
      <c r="CI42" s="97"/>
      <c r="CJ42" s="98">
        <f t="shared" si="24"/>
        <v>0</v>
      </c>
      <c r="CK42" s="96"/>
      <c r="CL42" s="97"/>
      <c r="CM42" s="97"/>
      <c r="CN42" s="98">
        <f t="shared" si="25"/>
        <v>0</v>
      </c>
      <c r="CO42" s="100"/>
      <c r="CP42" s="97"/>
      <c r="CQ42" s="97"/>
      <c r="CR42" s="98">
        <f t="shared" si="26"/>
        <v>0</v>
      </c>
      <c r="CS42" s="99"/>
      <c r="CT42" s="97"/>
      <c r="CU42" s="97"/>
      <c r="CV42" s="98">
        <f t="shared" si="27"/>
        <v>0</v>
      </c>
      <c r="CW42" s="96"/>
      <c r="CX42" s="97"/>
      <c r="CY42" s="97"/>
      <c r="CZ42" s="98">
        <f t="shared" si="28"/>
        <v>0</v>
      </c>
      <c r="DA42" s="100"/>
      <c r="DB42" s="97"/>
      <c r="DC42" s="97"/>
      <c r="DD42" s="98">
        <f t="shared" si="29"/>
        <v>0</v>
      </c>
      <c r="DE42" s="99"/>
      <c r="DF42" s="97"/>
      <c r="DG42" s="97"/>
      <c r="DH42" s="98">
        <f t="shared" si="30"/>
        <v>0</v>
      </c>
      <c r="DI42" s="96"/>
      <c r="DJ42" s="97"/>
      <c r="DK42" s="97"/>
      <c r="DL42" s="108">
        <f t="shared" si="17"/>
        <v>0</v>
      </c>
      <c r="DM42" s="100"/>
      <c r="DN42" s="97"/>
      <c r="DO42" s="97"/>
      <c r="DP42" s="98">
        <f t="shared" si="18"/>
        <v>0</v>
      </c>
      <c r="DQ42" s="100"/>
      <c r="DR42" s="97"/>
      <c r="DS42" s="97"/>
      <c r="DT42" s="98">
        <f t="shared" si="19"/>
        <v>0</v>
      </c>
      <c r="DU42" s="99"/>
      <c r="DV42" s="97"/>
      <c r="DW42" s="97"/>
      <c r="DX42" s="98">
        <f t="shared" si="20"/>
        <v>0</v>
      </c>
      <c r="DY42" s="111">
        <f t="shared" si="31"/>
        <v>1</v>
      </c>
      <c r="DZ42" s="111">
        <f t="shared" si="32"/>
        <v>0</v>
      </c>
      <c r="EA42" s="111">
        <f t="shared" si="33"/>
        <v>1</v>
      </c>
      <c r="EB42" s="111">
        <f t="shared" si="34"/>
        <v>2</v>
      </c>
      <c r="EC42" s="118">
        <f>SUM(DY41:DY42)</f>
        <v>5</v>
      </c>
      <c r="ED42" s="119">
        <f>SUM(EB41:EB42)</f>
        <v>9</v>
      </c>
    </row>
    <row r="43" spans="1:134" ht="15.75" thickBot="1" x14ac:dyDescent="0.3">
      <c r="A43" s="92" t="s">
        <v>9</v>
      </c>
      <c r="B43" s="173" t="s">
        <v>280</v>
      </c>
      <c r="C43" s="174" t="s">
        <v>665</v>
      </c>
      <c r="D43" s="95" t="s">
        <v>611</v>
      </c>
      <c r="E43" s="96"/>
      <c r="F43" s="97"/>
      <c r="G43" s="97"/>
      <c r="H43" s="98">
        <f t="shared" si="21"/>
        <v>0</v>
      </c>
      <c r="I43" s="99">
        <v>1</v>
      </c>
      <c r="J43" s="97"/>
      <c r="K43" s="97"/>
      <c r="L43" s="98">
        <f t="shared" si="0"/>
        <v>1</v>
      </c>
      <c r="M43" s="97"/>
      <c r="N43" s="97"/>
      <c r="O43" s="97"/>
      <c r="P43" s="98">
        <f t="shared" si="22"/>
        <v>0</v>
      </c>
      <c r="Q43" s="96"/>
      <c r="R43" s="97"/>
      <c r="S43" s="97"/>
      <c r="T43" s="98">
        <f t="shared" si="23"/>
        <v>0</v>
      </c>
      <c r="U43" s="100"/>
      <c r="V43" s="97"/>
      <c r="W43" s="97"/>
      <c r="X43" s="98">
        <f t="shared" si="1"/>
        <v>0</v>
      </c>
      <c r="Y43" s="99"/>
      <c r="Z43" s="97"/>
      <c r="AA43" s="97"/>
      <c r="AB43" s="98">
        <f t="shared" si="2"/>
        <v>0</v>
      </c>
      <c r="AC43" s="96"/>
      <c r="AD43" s="97"/>
      <c r="AE43" s="97"/>
      <c r="AF43" s="98">
        <f t="shared" si="3"/>
        <v>0</v>
      </c>
      <c r="AG43" s="100">
        <v>1</v>
      </c>
      <c r="AH43" s="97"/>
      <c r="AI43" s="97"/>
      <c r="AJ43" s="98">
        <f t="shared" si="4"/>
        <v>1</v>
      </c>
      <c r="AK43" s="99"/>
      <c r="AL43" s="97"/>
      <c r="AM43" s="97"/>
      <c r="AN43" s="98">
        <f t="shared" si="5"/>
        <v>0</v>
      </c>
      <c r="AO43" s="96">
        <v>2</v>
      </c>
      <c r="AP43" s="97"/>
      <c r="AQ43" s="97"/>
      <c r="AR43" s="98">
        <f t="shared" si="6"/>
        <v>2</v>
      </c>
      <c r="AS43" s="100"/>
      <c r="AT43" s="97"/>
      <c r="AU43" s="97"/>
      <c r="AV43" s="98">
        <f t="shared" si="7"/>
        <v>0</v>
      </c>
      <c r="AW43" s="99"/>
      <c r="AX43" s="97"/>
      <c r="AY43" s="97"/>
      <c r="AZ43" s="98">
        <f t="shared" si="8"/>
        <v>0</v>
      </c>
      <c r="BA43" s="96"/>
      <c r="BB43" s="97"/>
      <c r="BC43" s="97"/>
      <c r="BD43" s="98">
        <f t="shared" si="9"/>
        <v>0</v>
      </c>
      <c r="BE43" s="99"/>
      <c r="BF43" s="97"/>
      <c r="BG43" s="97"/>
      <c r="BH43" s="98">
        <f t="shared" si="10"/>
        <v>0</v>
      </c>
      <c r="BI43" s="96"/>
      <c r="BJ43" s="97"/>
      <c r="BK43" s="97"/>
      <c r="BL43" s="98">
        <f t="shared" si="11"/>
        <v>0</v>
      </c>
      <c r="BM43" s="99"/>
      <c r="BN43" s="97"/>
      <c r="BO43" s="97"/>
      <c r="BP43" s="98">
        <f t="shared" si="12"/>
        <v>0</v>
      </c>
      <c r="BQ43" s="96"/>
      <c r="BR43" s="97"/>
      <c r="BS43" s="97"/>
      <c r="BT43" s="98">
        <f t="shared" si="13"/>
        <v>0</v>
      </c>
      <c r="BU43" s="99"/>
      <c r="BV43" s="97"/>
      <c r="BW43" s="97"/>
      <c r="BX43" s="101">
        <f t="shared" si="14"/>
        <v>0</v>
      </c>
      <c r="BY43" s="102"/>
      <c r="BZ43" s="103"/>
      <c r="CA43" s="104"/>
      <c r="CB43" s="111">
        <f t="shared" si="15"/>
        <v>0</v>
      </c>
      <c r="CC43" s="106"/>
      <c r="CD43" s="103"/>
      <c r="CE43" s="107"/>
      <c r="CF43" s="111">
        <f t="shared" si="16"/>
        <v>0</v>
      </c>
      <c r="CG43" s="127">
        <v>1</v>
      </c>
      <c r="CH43" s="97"/>
      <c r="CI43" s="97"/>
      <c r="CJ43" s="98">
        <f t="shared" si="24"/>
        <v>1</v>
      </c>
      <c r="CK43" s="96"/>
      <c r="CL43" s="97"/>
      <c r="CM43" s="97"/>
      <c r="CN43" s="98">
        <f t="shared" si="25"/>
        <v>0</v>
      </c>
      <c r="CO43" s="100"/>
      <c r="CP43" s="97"/>
      <c r="CQ43" s="97"/>
      <c r="CR43" s="98">
        <f t="shared" si="26"/>
        <v>0</v>
      </c>
      <c r="CS43" s="99"/>
      <c r="CT43" s="97"/>
      <c r="CU43" s="97"/>
      <c r="CV43" s="98">
        <f t="shared" si="27"/>
        <v>0</v>
      </c>
      <c r="CW43" s="96"/>
      <c r="CX43" s="97"/>
      <c r="CY43" s="97"/>
      <c r="CZ43" s="98">
        <f t="shared" si="28"/>
        <v>0</v>
      </c>
      <c r="DA43" s="100"/>
      <c r="DB43" s="97"/>
      <c r="DC43" s="97"/>
      <c r="DD43" s="98">
        <f t="shared" si="29"/>
        <v>0</v>
      </c>
      <c r="DE43" s="99"/>
      <c r="DF43" s="97"/>
      <c r="DG43" s="97"/>
      <c r="DH43" s="98">
        <f t="shared" si="30"/>
        <v>0</v>
      </c>
      <c r="DI43" s="96"/>
      <c r="DJ43" s="97"/>
      <c r="DK43" s="97"/>
      <c r="DL43" s="108">
        <f t="shared" si="17"/>
        <v>0</v>
      </c>
      <c r="DM43" s="100"/>
      <c r="DN43" s="97"/>
      <c r="DO43" s="97"/>
      <c r="DP43" s="98">
        <f t="shared" si="18"/>
        <v>0</v>
      </c>
      <c r="DQ43" s="100"/>
      <c r="DR43" s="97"/>
      <c r="DS43" s="97"/>
      <c r="DT43" s="98">
        <f t="shared" si="19"/>
        <v>0</v>
      </c>
      <c r="DU43" s="99"/>
      <c r="DV43" s="97"/>
      <c r="DW43" s="97"/>
      <c r="DX43" s="98">
        <f t="shared" si="20"/>
        <v>0</v>
      </c>
      <c r="DY43" s="111">
        <f t="shared" si="31"/>
        <v>3</v>
      </c>
      <c r="DZ43" s="111">
        <f t="shared" si="32"/>
        <v>0</v>
      </c>
      <c r="EA43" s="111">
        <f t="shared" si="33"/>
        <v>2</v>
      </c>
      <c r="EB43" s="111">
        <f t="shared" si="34"/>
        <v>5</v>
      </c>
      <c r="EC43" s="118"/>
    </row>
    <row r="44" spans="1:134" ht="15.75" thickBot="1" x14ac:dyDescent="0.3">
      <c r="A44" s="113"/>
      <c r="B44" s="175"/>
      <c r="C44" s="176"/>
      <c r="D44" s="116" t="s">
        <v>612</v>
      </c>
      <c r="E44" s="96"/>
      <c r="F44" s="97"/>
      <c r="G44" s="97"/>
      <c r="H44" s="98">
        <f t="shared" si="21"/>
        <v>0</v>
      </c>
      <c r="I44" s="99">
        <v>1</v>
      </c>
      <c r="J44" s="97"/>
      <c r="K44" s="97"/>
      <c r="L44" s="98">
        <f t="shared" si="0"/>
        <v>1</v>
      </c>
      <c r="M44" s="97"/>
      <c r="N44" s="97"/>
      <c r="O44" s="97"/>
      <c r="P44" s="98">
        <f t="shared" si="22"/>
        <v>0</v>
      </c>
      <c r="Q44" s="96"/>
      <c r="R44" s="97"/>
      <c r="S44" s="97"/>
      <c r="T44" s="98">
        <f t="shared" si="23"/>
        <v>0</v>
      </c>
      <c r="U44" s="100"/>
      <c r="V44" s="97"/>
      <c r="W44" s="97"/>
      <c r="X44" s="98">
        <f t="shared" si="1"/>
        <v>0</v>
      </c>
      <c r="Y44" s="99"/>
      <c r="Z44" s="97"/>
      <c r="AA44" s="97"/>
      <c r="AB44" s="98">
        <f t="shared" si="2"/>
        <v>0</v>
      </c>
      <c r="AC44" s="96"/>
      <c r="AD44" s="97"/>
      <c r="AE44" s="97"/>
      <c r="AF44" s="98">
        <f t="shared" si="3"/>
        <v>0</v>
      </c>
      <c r="AG44" s="100"/>
      <c r="AH44" s="97"/>
      <c r="AI44" s="97"/>
      <c r="AJ44" s="98">
        <f t="shared" si="4"/>
        <v>0</v>
      </c>
      <c r="AK44" s="99"/>
      <c r="AL44" s="97"/>
      <c r="AM44" s="97"/>
      <c r="AN44" s="98">
        <f t="shared" si="5"/>
        <v>0</v>
      </c>
      <c r="AO44" s="96">
        <v>1</v>
      </c>
      <c r="AP44" s="97"/>
      <c r="AQ44" s="97"/>
      <c r="AR44" s="98">
        <f t="shared" si="6"/>
        <v>1</v>
      </c>
      <c r="AS44" s="100">
        <v>2</v>
      </c>
      <c r="AT44" s="97"/>
      <c r="AU44" s="97"/>
      <c r="AV44" s="98">
        <f t="shared" si="7"/>
        <v>2</v>
      </c>
      <c r="AW44" s="99"/>
      <c r="AX44" s="97"/>
      <c r="AY44" s="97"/>
      <c r="AZ44" s="98">
        <f t="shared" si="8"/>
        <v>0</v>
      </c>
      <c r="BA44" s="96"/>
      <c r="BB44" s="97"/>
      <c r="BC44" s="97"/>
      <c r="BD44" s="98">
        <f t="shared" si="9"/>
        <v>0</v>
      </c>
      <c r="BE44" s="99"/>
      <c r="BF44" s="97"/>
      <c r="BG44" s="97"/>
      <c r="BH44" s="98">
        <f t="shared" si="10"/>
        <v>0</v>
      </c>
      <c r="BI44" s="96"/>
      <c r="BJ44" s="97"/>
      <c r="BK44" s="97"/>
      <c r="BL44" s="98">
        <f t="shared" si="11"/>
        <v>0</v>
      </c>
      <c r="BM44" s="99"/>
      <c r="BN44" s="97"/>
      <c r="BO44" s="97"/>
      <c r="BP44" s="98">
        <f t="shared" si="12"/>
        <v>0</v>
      </c>
      <c r="BQ44" s="96"/>
      <c r="BR44" s="97"/>
      <c r="BS44" s="97"/>
      <c r="BT44" s="98">
        <f t="shared" si="13"/>
        <v>0</v>
      </c>
      <c r="BU44" s="99"/>
      <c r="BV44" s="97"/>
      <c r="BW44" s="97"/>
      <c r="BX44" s="101">
        <f t="shared" si="14"/>
        <v>0</v>
      </c>
      <c r="BY44" s="102"/>
      <c r="BZ44" s="103"/>
      <c r="CA44" s="104"/>
      <c r="CB44" s="111">
        <f t="shared" si="15"/>
        <v>0</v>
      </c>
      <c r="CC44" s="106"/>
      <c r="CD44" s="103"/>
      <c r="CE44" s="107"/>
      <c r="CF44" s="111">
        <f t="shared" si="16"/>
        <v>0</v>
      </c>
      <c r="CG44" s="100"/>
      <c r="CH44" s="97"/>
      <c r="CI44" s="97"/>
      <c r="CJ44" s="98">
        <f t="shared" si="24"/>
        <v>0</v>
      </c>
      <c r="CK44" s="96"/>
      <c r="CL44" s="97"/>
      <c r="CM44" s="97"/>
      <c r="CN44" s="98">
        <f t="shared" si="25"/>
        <v>0</v>
      </c>
      <c r="CO44" s="100"/>
      <c r="CP44" s="97"/>
      <c r="CQ44" s="97"/>
      <c r="CR44" s="98">
        <f t="shared" si="26"/>
        <v>0</v>
      </c>
      <c r="CS44" s="99"/>
      <c r="CT44" s="97"/>
      <c r="CU44" s="97"/>
      <c r="CV44" s="98">
        <f t="shared" si="27"/>
        <v>0</v>
      </c>
      <c r="CW44" s="96"/>
      <c r="CX44" s="97"/>
      <c r="CY44" s="97"/>
      <c r="CZ44" s="98">
        <f t="shared" si="28"/>
        <v>0</v>
      </c>
      <c r="DA44" s="100"/>
      <c r="DB44" s="97"/>
      <c r="DC44" s="97"/>
      <c r="DD44" s="98">
        <f t="shared" si="29"/>
        <v>0</v>
      </c>
      <c r="DE44" s="99"/>
      <c r="DF44" s="97"/>
      <c r="DG44" s="97"/>
      <c r="DH44" s="98">
        <f t="shared" si="30"/>
        <v>0</v>
      </c>
      <c r="DI44" s="96"/>
      <c r="DJ44" s="97"/>
      <c r="DK44" s="97"/>
      <c r="DL44" s="108">
        <f t="shared" si="17"/>
        <v>0</v>
      </c>
      <c r="DM44" s="100"/>
      <c r="DN44" s="97"/>
      <c r="DO44" s="97"/>
      <c r="DP44" s="98">
        <f t="shared" si="18"/>
        <v>0</v>
      </c>
      <c r="DQ44" s="100"/>
      <c r="DR44" s="97"/>
      <c r="DS44" s="97"/>
      <c r="DT44" s="98">
        <f t="shared" si="19"/>
        <v>0</v>
      </c>
      <c r="DU44" s="99"/>
      <c r="DV44" s="97"/>
      <c r="DW44" s="97"/>
      <c r="DX44" s="98">
        <f t="shared" si="20"/>
        <v>0</v>
      </c>
      <c r="DY44" s="111">
        <f t="shared" si="31"/>
        <v>2</v>
      </c>
      <c r="DZ44" s="111">
        <f t="shared" si="32"/>
        <v>2</v>
      </c>
      <c r="EA44" s="111">
        <f t="shared" si="33"/>
        <v>0</v>
      </c>
      <c r="EB44" s="111">
        <f t="shared" si="34"/>
        <v>4</v>
      </c>
      <c r="EC44" s="118">
        <f>SUM(DY43:DY44)</f>
        <v>5</v>
      </c>
      <c r="ED44" s="119">
        <f>SUM(EB43:EB44)</f>
        <v>9</v>
      </c>
    </row>
    <row r="45" spans="1:134" ht="15.75" thickBot="1" x14ac:dyDescent="0.3">
      <c r="A45" s="92" t="s">
        <v>9</v>
      </c>
      <c r="B45" s="173" t="s">
        <v>287</v>
      </c>
      <c r="C45" s="174" t="s">
        <v>666</v>
      </c>
      <c r="D45" s="95" t="s">
        <v>611</v>
      </c>
      <c r="E45" s="96"/>
      <c r="F45" s="97"/>
      <c r="G45" s="97"/>
      <c r="H45" s="98">
        <f t="shared" si="21"/>
        <v>0</v>
      </c>
      <c r="I45" s="99"/>
      <c r="J45" s="97"/>
      <c r="K45" s="97"/>
      <c r="L45" s="98">
        <f t="shared" si="0"/>
        <v>0</v>
      </c>
      <c r="M45" s="97"/>
      <c r="N45" s="97"/>
      <c r="O45" s="97"/>
      <c r="P45" s="98">
        <f t="shared" si="22"/>
        <v>0</v>
      </c>
      <c r="Q45" s="96"/>
      <c r="R45" s="97"/>
      <c r="S45" s="97"/>
      <c r="T45" s="98">
        <f t="shared" si="23"/>
        <v>0</v>
      </c>
      <c r="U45" s="100"/>
      <c r="V45" s="97"/>
      <c r="W45" s="97"/>
      <c r="X45" s="98">
        <f t="shared" si="1"/>
        <v>0</v>
      </c>
      <c r="Y45" s="99"/>
      <c r="Z45" s="97"/>
      <c r="AA45" s="97"/>
      <c r="AB45" s="98">
        <f t="shared" si="2"/>
        <v>0</v>
      </c>
      <c r="AC45" s="96"/>
      <c r="AD45" s="97"/>
      <c r="AE45" s="97"/>
      <c r="AF45" s="98">
        <f t="shared" si="3"/>
        <v>0</v>
      </c>
      <c r="AG45" s="100">
        <v>1</v>
      </c>
      <c r="AH45" s="97"/>
      <c r="AI45" s="97"/>
      <c r="AJ45" s="98">
        <f t="shared" si="4"/>
        <v>1</v>
      </c>
      <c r="AK45" s="99"/>
      <c r="AL45" s="97"/>
      <c r="AM45" s="97"/>
      <c r="AN45" s="98">
        <f t="shared" si="5"/>
        <v>0</v>
      </c>
      <c r="AO45" s="96">
        <v>3</v>
      </c>
      <c r="AP45" s="97"/>
      <c r="AQ45" s="97"/>
      <c r="AR45" s="98">
        <f t="shared" si="6"/>
        <v>3</v>
      </c>
      <c r="AS45" s="100">
        <v>1</v>
      </c>
      <c r="AT45" s="97"/>
      <c r="AU45" s="97"/>
      <c r="AV45" s="98">
        <f t="shared" si="7"/>
        <v>1</v>
      </c>
      <c r="AW45" s="99">
        <v>1</v>
      </c>
      <c r="AX45" s="97"/>
      <c r="AY45" s="97"/>
      <c r="AZ45" s="98">
        <f t="shared" si="8"/>
        <v>1</v>
      </c>
      <c r="BA45" s="96"/>
      <c r="BB45" s="97"/>
      <c r="BC45" s="97"/>
      <c r="BD45" s="98">
        <f t="shared" si="9"/>
        <v>0</v>
      </c>
      <c r="BE45" s="99"/>
      <c r="BF45" s="97"/>
      <c r="BG45" s="97"/>
      <c r="BH45" s="98">
        <f t="shared" si="10"/>
        <v>0</v>
      </c>
      <c r="BI45" s="96"/>
      <c r="BJ45" s="97"/>
      <c r="BK45" s="97"/>
      <c r="BL45" s="98">
        <f t="shared" si="11"/>
        <v>0</v>
      </c>
      <c r="BM45" s="99"/>
      <c r="BN45" s="97"/>
      <c r="BO45" s="97"/>
      <c r="BP45" s="98">
        <f t="shared" si="12"/>
        <v>0</v>
      </c>
      <c r="BQ45" s="96"/>
      <c r="BR45" s="97"/>
      <c r="BS45" s="97"/>
      <c r="BT45" s="98">
        <f t="shared" si="13"/>
        <v>0</v>
      </c>
      <c r="BU45" s="99"/>
      <c r="BV45" s="97"/>
      <c r="BW45" s="97"/>
      <c r="BX45" s="101">
        <f t="shared" si="14"/>
        <v>0</v>
      </c>
      <c r="BY45" s="102"/>
      <c r="BZ45" s="103"/>
      <c r="CA45" s="104"/>
      <c r="CB45" s="111">
        <f t="shared" si="15"/>
        <v>0</v>
      </c>
      <c r="CC45" s="106"/>
      <c r="CD45" s="103"/>
      <c r="CE45" s="107"/>
      <c r="CF45" s="111">
        <f t="shared" si="16"/>
        <v>0</v>
      </c>
      <c r="CG45" s="100"/>
      <c r="CH45" s="97"/>
      <c r="CI45" s="97"/>
      <c r="CJ45" s="98">
        <f t="shared" si="24"/>
        <v>0</v>
      </c>
      <c r="CK45" s="96"/>
      <c r="CL45" s="97"/>
      <c r="CM45" s="97"/>
      <c r="CN45" s="98">
        <f t="shared" si="25"/>
        <v>0</v>
      </c>
      <c r="CO45" s="100"/>
      <c r="CP45" s="97"/>
      <c r="CQ45" s="97"/>
      <c r="CR45" s="98">
        <f t="shared" si="26"/>
        <v>0</v>
      </c>
      <c r="CS45" s="99"/>
      <c r="CT45" s="97"/>
      <c r="CU45" s="97"/>
      <c r="CV45" s="98">
        <f t="shared" si="27"/>
        <v>0</v>
      </c>
      <c r="CW45" s="96">
        <v>1</v>
      </c>
      <c r="CX45" s="97"/>
      <c r="CY45" s="97"/>
      <c r="CZ45" s="98">
        <f t="shared" si="28"/>
        <v>1</v>
      </c>
      <c r="DA45" s="100"/>
      <c r="DB45" s="97"/>
      <c r="DC45" s="97"/>
      <c r="DD45" s="98">
        <f t="shared" si="29"/>
        <v>0</v>
      </c>
      <c r="DE45" s="99"/>
      <c r="DF45" s="97"/>
      <c r="DG45" s="97"/>
      <c r="DH45" s="98">
        <f t="shared" si="30"/>
        <v>0</v>
      </c>
      <c r="DI45" s="96"/>
      <c r="DJ45" s="97"/>
      <c r="DK45" s="97"/>
      <c r="DL45" s="108">
        <f t="shared" si="17"/>
        <v>0</v>
      </c>
      <c r="DM45" s="100"/>
      <c r="DN45" s="97"/>
      <c r="DO45" s="97"/>
      <c r="DP45" s="98">
        <f t="shared" si="18"/>
        <v>0</v>
      </c>
      <c r="DQ45" s="100"/>
      <c r="DR45" s="97"/>
      <c r="DS45" s="97"/>
      <c r="DT45" s="98">
        <f t="shared" si="19"/>
        <v>0</v>
      </c>
      <c r="DU45" s="99"/>
      <c r="DV45" s="97"/>
      <c r="DW45" s="97"/>
      <c r="DX45" s="98">
        <f t="shared" si="20"/>
        <v>0</v>
      </c>
      <c r="DY45" s="111">
        <f t="shared" si="31"/>
        <v>3</v>
      </c>
      <c r="DZ45" s="111">
        <f t="shared" si="32"/>
        <v>2</v>
      </c>
      <c r="EA45" s="111">
        <f t="shared" si="33"/>
        <v>2</v>
      </c>
      <c r="EB45" s="111">
        <f t="shared" si="34"/>
        <v>7</v>
      </c>
      <c r="EC45" s="118"/>
    </row>
    <row r="46" spans="1:134" ht="15.75" thickBot="1" x14ac:dyDescent="0.3">
      <c r="A46" s="113"/>
      <c r="B46" s="175"/>
      <c r="C46" s="176"/>
      <c r="D46" s="116" t="s">
        <v>612</v>
      </c>
      <c r="E46" s="96"/>
      <c r="F46" s="97"/>
      <c r="G46" s="97"/>
      <c r="H46" s="98">
        <f t="shared" si="21"/>
        <v>0</v>
      </c>
      <c r="I46" s="99">
        <v>3</v>
      </c>
      <c r="J46" s="97"/>
      <c r="K46" s="97"/>
      <c r="L46" s="98">
        <f t="shared" si="0"/>
        <v>3</v>
      </c>
      <c r="M46" s="97"/>
      <c r="N46" s="97"/>
      <c r="O46" s="97"/>
      <c r="P46" s="98">
        <f t="shared" si="22"/>
        <v>0</v>
      </c>
      <c r="Q46" s="96"/>
      <c r="R46" s="97"/>
      <c r="S46" s="97"/>
      <c r="T46" s="98">
        <f t="shared" si="23"/>
        <v>0</v>
      </c>
      <c r="U46" s="100"/>
      <c r="V46" s="97"/>
      <c r="W46" s="97"/>
      <c r="X46" s="98">
        <f t="shared" si="1"/>
        <v>0</v>
      </c>
      <c r="Y46" s="99"/>
      <c r="Z46" s="97"/>
      <c r="AA46" s="97"/>
      <c r="AB46" s="98">
        <f t="shared" si="2"/>
        <v>0</v>
      </c>
      <c r="AC46" s="96"/>
      <c r="AD46" s="97"/>
      <c r="AE46" s="97"/>
      <c r="AF46" s="98">
        <f t="shared" si="3"/>
        <v>0</v>
      </c>
      <c r="AG46" s="100"/>
      <c r="AH46" s="97"/>
      <c r="AI46" s="97"/>
      <c r="AJ46" s="98">
        <f t="shared" si="4"/>
        <v>0</v>
      </c>
      <c r="AK46" s="99"/>
      <c r="AL46" s="97"/>
      <c r="AM46" s="97"/>
      <c r="AN46" s="98">
        <f t="shared" si="5"/>
        <v>0</v>
      </c>
      <c r="AO46" s="96"/>
      <c r="AP46" s="97"/>
      <c r="AQ46" s="97"/>
      <c r="AR46" s="98">
        <f t="shared" si="6"/>
        <v>0</v>
      </c>
      <c r="AS46" s="100"/>
      <c r="AT46" s="97"/>
      <c r="AU46" s="97"/>
      <c r="AV46" s="98">
        <f t="shared" si="7"/>
        <v>0</v>
      </c>
      <c r="AW46" s="99"/>
      <c r="AX46" s="97"/>
      <c r="AY46" s="97"/>
      <c r="AZ46" s="98">
        <f t="shared" si="8"/>
        <v>0</v>
      </c>
      <c r="BA46" s="96"/>
      <c r="BB46" s="97"/>
      <c r="BC46" s="97"/>
      <c r="BD46" s="98">
        <f t="shared" si="9"/>
        <v>0</v>
      </c>
      <c r="BE46" s="99"/>
      <c r="BF46" s="97"/>
      <c r="BG46" s="97"/>
      <c r="BH46" s="98">
        <f t="shared" si="10"/>
        <v>0</v>
      </c>
      <c r="BI46" s="96"/>
      <c r="BJ46" s="97"/>
      <c r="BK46" s="97"/>
      <c r="BL46" s="98">
        <f t="shared" si="11"/>
        <v>0</v>
      </c>
      <c r="BM46" s="99"/>
      <c r="BN46" s="97"/>
      <c r="BO46" s="97"/>
      <c r="BP46" s="98">
        <f t="shared" si="12"/>
        <v>0</v>
      </c>
      <c r="BQ46" s="96"/>
      <c r="BR46" s="97"/>
      <c r="BS46" s="97"/>
      <c r="BT46" s="98">
        <f t="shared" si="13"/>
        <v>0</v>
      </c>
      <c r="BU46" s="99"/>
      <c r="BV46" s="97"/>
      <c r="BW46" s="97"/>
      <c r="BX46" s="101">
        <f t="shared" si="14"/>
        <v>0</v>
      </c>
      <c r="BY46" s="102"/>
      <c r="BZ46" s="103"/>
      <c r="CA46" s="104"/>
      <c r="CB46" s="111">
        <f t="shared" si="15"/>
        <v>0</v>
      </c>
      <c r="CC46" s="106"/>
      <c r="CD46" s="103"/>
      <c r="CE46" s="107"/>
      <c r="CF46" s="111">
        <f t="shared" si="16"/>
        <v>0</v>
      </c>
      <c r="CG46" s="100"/>
      <c r="CH46" s="97"/>
      <c r="CI46" s="97"/>
      <c r="CJ46" s="98">
        <f t="shared" si="24"/>
        <v>0</v>
      </c>
      <c r="CK46" s="96"/>
      <c r="CL46" s="97"/>
      <c r="CM46" s="97"/>
      <c r="CN46" s="98">
        <f t="shared" si="25"/>
        <v>0</v>
      </c>
      <c r="CO46" s="100"/>
      <c r="CP46" s="97"/>
      <c r="CQ46" s="97"/>
      <c r="CR46" s="98">
        <f t="shared" si="26"/>
        <v>0</v>
      </c>
      <c r="CS46" s="99"/>
      <c r="CT46" s="97"/>
      <c r="CU46" s="97"/>
      <c r="CV46" s="98">
        <f t="shared" si="27"/>
        <v>0</v>
      </c>
      <c r="CW46" s="96"/>
      <c r="CX46" s="97"/>
      <c r="CY46" s="97"/>
      <c r="CZ46" s="98">
        <f t="shared" si="28"/>
        <v>0</v>
      </c>
      <c r="DA46" s="100"/>
      <c r="DB46" s="97"/>
      <c r="DC46" s="97"/>
      <c r="DD46" s="98">
        <f t="shared" si="29"/>
        <v>0</v>
      </c>
      <c r="DE46" s="99"/>
      <c r="DF46" s="97"/>
      <c r="DG46" s="97"/>
      <c r="DH46" s="98">
        <f t="shared" si="30"/>
        <v>0</v>
      </c>
      <c r="DI46" s="96"/>
      <c r="DJ46" s="97"/>
      <c r="DK46" s="97"/>
      <c r="DL46" s="108">
        <f t="shared" si="17"/>
        <v>0</v>
      </c>
      <c r="DM46" s="100"/>
      <c r="DN46" s="97"/>
      <c r="DO46" s="97"/>
      <c r="DP46" s="98">
        <f t="shared" si="18"/>
        <v>0</v>
      </c>
      <c r="DQ46" s="100"/>
      <c r="DR46" s="97"/>
      <c r="DS46" s="97"/>
      <c r="DT46" s="98">
        <f t="shared" si="19"/>
        <v>0</v>
      </c>
      <c r="DU46" s="99"/>
      <c r="DV46" s="97"/>
      <c r="DW46" s="97"/>
      <c r="DX46" s="98">
        <f t="shared" si="20"/>
        <v>0</v>
      </c>
      <c r="DY46" s="111">
        <f t="shared" si="31"/>
        <v>3</v>
      </c>
      <c r="DZ46" s="111">
        <f t="shared" si="32"/>
        <v>0</v>
      </c>
      <c r="EA46" s="111">
        <f t="shared" si="33"/>
        <v>0</v>
      </c>
      <c r="EB46" s="111">
        <f t="shared" si="34"/>
        <v>3</v>
      </c>
      <c r="EC46" s="118">
        <f>SUM(DY45:DY46)</f>
        <v>6</v>
      </c>
      <c r="ED46" s="119">
        <f>SUM(EB45:EB46)</f>
        <v>10</v>
      </c>
    </row>
    <row r="47" spans="1:134" ht="15.75" thickBot="1" x14ac:dyDescent="0.3">
      <c r="A47" s="92" t="s">
        <v>9</v>
      </c>
      <c r="B47" s="173" t="s">
        <v>295</v>
      </c>
      <c r="C47" s="174" t="s">
        <v>667</v>
      </c>
      <c r="D47" s="95" t="s">
        <v>611</v>
      </c>
      <c r="E47" s="96"/>
      <c r="F47" s="97"/>
      <c r="G47" s="97"/>
      <c r="H47" s="98">
        <f t="shared" si="21"/>
        <v>0</v>
      </c>
      <c r="I47" s="99"/>
      <c r="J47" s="97"/>
      <c r="K47" s="97"/>
      <c r="L47" s="98">
        <f t="shared" si="0"/>
        <v>0</v>
      </c>
      <c r="M47" s="97"/>
      <c r="N47" s="97"/>
      <c r="O47" s="97"/>
      <c r="P47" s="98">
        <f t="shared" si="22"/>
        <v>0</v>
      </c>
      <c r="Q47" s="96"/>
      <c r="R47" s="97"/>
      <c r="S47" s="97"/>
      <c r="T47" s="98">
        <f t="shared" si="23"/>
        <v>0</v>
      </c>
      <c r="U47" s="100"/>
      <c r="V47" s="97"/>
      <c r="W47" s="97"/>
      <c r="X47" s="98">
        <f t="shared" si="1"/>
        <v>0</v>
      </c>
      <c r="Y47" s="99"/>
      <c r="Z47" s="97"/>
      <c r="AA47" s="97"/>
      <c r="AB47" s="98">
        <f t="shared" si="2"/>
        <v>0</v>
      </c>
      <c r="AC47" s="96"/>
      <c r="AD47" s="97"/>
      <c r="AE47" s="97"/>
      <c r="AF47" s="98">
        <f t="shared" si="3"/>
        <v>0</v>
      </c>
      <c r="AG47" s="100"/>
      <c r="AH47" s="97"/>
      <c r="AI47" s="97"/>
      <c r="AJ47" s="98">
        <f t="shared" si="4"/>
        <v>0</v>
      </c>
      <c r="AK47" s="99"/>
      <c r="AL47" s="97"/>
      <c r="AM47" s="97"/>
      <c r="AN47" s="98">
        <f t="shared" si="5"/>
        <v>0</v>
      </c>
      <c r="AO47" s="96">
        <v>1</v>
      </c>
      <c r="AP47" s="97"/>
      <c r="AQ47" s="97"/>
      <c r="AR47" s="98">
        <f t="shared" si="6"/>
        <v>1</v>
      </c>
      <c r="AS47" s="100">
        <v>1</v>
      </c>
      <c r="AT47" s="97"/>
      <c r="AU47" s="97"/>
      <c r="AV47" s="98">
        <f t="shared" si="7"/>
        <v>1</v>
      </c>
      <c r="AW47" s="99">
        <v>1</v>
      </c>
      <c r="AX47" s="97"/>
      <c r="AY47" s="97"/>
      <c r="AZ47" s="98">
        <f t="shared" si="8"/>
        <v>1</v>
      </c>
      <c r="BA47" s="96"/>
      <c r="BB47" s="97"/>
      <c r="BC47" s="97"/>
      <c r="BD47" s="98">
        <f t="shared" si="9"/>
        <v>0</v>
      </c>
      <c r="BE47" s="99"/>
      <c r="BF47" s="97"/>
      <c r="BG47" s="97"/>
      <c r="BH47" s="98">
        <f t="shared" si="10"/>
        <v>0</v>
      </c>
      <c r="BI47" s="96"/>
      <c r="BJ47" s="97"/>
      <c r="BK47" s="97"/>
      <c r="BL47" s="98">
        <f t="shared" si="11"/>
        <v>0</v>
      </c>
      <c r="BM47" s="99"/>
      <c r="BN47" s="97"/>
      <c r="BO47" s="97"/>
      <c r="BP47" s="98">
        <f t="shared" si="12"/>
        <v>0</v>
      </c>
      <c r="BQ47" s="96"/>
      <c r="BR47" s="97"/>
      <c r="BS47" s="97"/>
      <c r="BT47" s="98">
        <f t="shared" si="13"/>
        <v>0</v>
      </c>
      <c r="BU47" s="99"/>
      <c r="BV47" s="97"/>
      <c r="BW47" s="97"/>
      <c r="BX47" s="101">
        <f t="shared" si="14"/>
        <v>0</v>
      </c>
      <c r="BY47" s="102"/>
      <c r="BZ47" s="103"/>
      <c r="CA47" s="104"/>
      <c r="CB47" s="111">
        <f t="shared" si="15"/>
        <v>0</v>
      </c>
      <c r="CC47" s="106"/>
      <c r="CD47" s="103"/>
      <c r="CE47" s="107"/>
      <c r="CF47" s="111">
        <f t="shared" si="16"/>
        <v>0</v>
      </c>
      <c r="CG47" s="100"/>
      <c r="CH47" s="97"/>
      <c r="CI47" s="97"/>
      <c r="CJ47" s="98">
        <f t="shared" si="24"/>
        <v>0</v>
      </c>
      <c r="CK47" s="96"/>
      <c r="CL47" s="97"/>
      <c r="CM47" s="97"/>
      <c r="CN47" s="98">
        <f t="shared" si="25"/>
        <v>0</v>
      </c>
      <c r="CO47" s="100"/>
      <c r="CP47" s="97"/>
      <c r="CQ47" s="97"/>
      <c r="CR47" s="98">
        <f t="shared" si="26"/>
        <v>0</v>
      </c>
      <c r="CS47" s="99"/>
      <c r="CT47" s="97"/>
      <c r="CU47" s="97"/>
      <c r="CV47" s="98">
        <f t="shared" si="27"/>
        <v>0</v>
      </c>
      <c r="CW47" s="96"/>
      <c r="CX47" s="97"/>
      <c r="CY47" s="97"/>
      <c r="CZ47" s="98">
        <f t="shared" si="28"/>
        <v>0</v>
      </c>
      <c r="DA47" s="100"/>
      <c r="DB47" s="97"/>
      <c r="DC47" s="97"/>
      <c r="DD47" s="98">
        <f t="shared" si="29"/>
        <v>0</v>
      </c>
      <c r="DE47" s="99"/>
      <c r="DF47" s="97"/>
      <c r="DG47" s="97"/>
      <c r="DH47" s="98">
        <f t="shared" si="30"/>
        <v>0</v>
      </c>
      <c r="DI47" s="96"/>
      <c r="DJ47" s="97"/>
      <c r="DK47" s="97"/>
      <c r="DL47" s="108">
        <f t="shared" si="17"/>
        <v>0</v>
      </c>
      <c r="DM47" s="100"/>
      <c r="DN47" s="97"/>
      <c r="DO47" s="97"/>
      <c r="DP47" s="98">
        <f t="shared" si="18"/>
        <v>0</v>
      </c>
      <c r="DQ47" s="100"/>
      <c r="DR47" s="97"/>
      <c r="DS47" s="97"/>
      <c r="DT47" s="98">
        <f t="shared" si="19"/>
        <v>0</v>
      </c>
      <c r="DU47" s="99"/>
      <c r="DV47" s="97"/>
      <c r="DW47" s="97"/>
      <c r="DX47" s="98">
        <f t="shared" si="20"/>
        <v>0</v>
      </c>
      <c r="DY47" s="111">
        <f t="shared" si="31"/>
        <v>1</v>
      </c>
      <c r="DZ47" s="111">
        <f t="shared" si="32"/>
        <v>1</v>
      </c>
      <c r="EA47" s="111">
        <f t="shared" si="33"/>
        <v>1</v>
      </c>
      <c r="EB47" s="111">
        <f t="shared" si="34"/>
        <v>3</v>
      </c>
      <c r="EC47" s="118"/>
    </row>
    <row r="48" spans="1:134" ht="15.75" thickBot="1" x14ac:dyDescent="0.3">
      <c r="A48" s="113"/>
      <c r="B48" s="175"/>
      <c r="C48" s="176"/>
      <c r="D48" s="116" t="s">
        <v>612</v>
      </c>
      <c r="E48" s="96"/>
      <c r="F48" s="97"/>
      <c r="G48" s="97"/>
      <c r="H48" s="98">
        <f t="shared" si="21"/>
        <v>0</v>
      </c>
      <c r="I48" s="99">
        <v>2</v>
      </c>
      <c r="J48" s="97">
        <v>1</v>
      </c>
      <c r="K48" s="97"/>
      <c r="L48" s="98">
        <f t="shared" si="0"/>
        <v>3</v>
      </c>
      <c r="M48" s="97"/>
      <c r="N48" s="97"/>
      <c r="O48" s="97"/>
      <c r="P48" s="98">
        <f t="shared" si="22"/>
        <v>0</v>
      </c>
      <c r="Q48" s="96"/>
      <c r="R48" s="97"/>
      <c r="S48" s="97"/>
      <c r="T48" s="98">
        <f t="shared" si="23"/>
        <v>0</v>
      </c>
      <c r="U48" s="100"/>
      <c r="V48" s="97"/>
      <c r="W48" s="97"/>
      <c r="X48" s="98">
        <f t="shared" si="1"/>
        <v>0</v>
      </c>
      <c r="Y48" s="99"/>
      <c r="Z48" s="97"/>
      <c r="AA48" s="97"/>
      <c r="AB48" s="98">
        <f t="shared" si="2"/>
        <v>0</v>
      </c>
      <c r="AC48" s="96"/>
      <c r="AD48" s="97"/>
      <c r="AE48" s="97"/>
      <c r="AF48" s="98">
        <f t="shared" si="3"/>
        <v>0</v>
      </c>
      <c r="AG48" s="100">
        <v>1</v>
      </c>
      <c r="AH48" s="97"/>
      <c r="AI48" s="97"/>
      <c r="AJ48" s="98">
        <f t="shared" si="4"/>
        <v>1</v>
      </c>
      <c r="AK48" s="99"/>
      <c r="AL48" s="97"/>
      <c r="AM48" s="97"/>
      <c r="AN48" s="98">
        <f t="shared" si="5"/>
        <v>0</v>
      </c>
      <c r="AO48" s="96">
        <v>1</v>
      </c>
      <c r="AP48" s="97"/>
      <c r="AQ48" s="97"/>
      <c r="AR48" s="98">
        <f t="shared" si="6"/>
        <v>1</v>
      </c>
      <c r="AS48" s="100">
        <v>1</v>
      </c>
      <c r="AT48" s="97"/>
      <c r="AU48" s="97"/>
      <c r="AV48" s="98">
        <f t="shared" si="7"/>
        <v>1</v>
      </c>
      <c r="AW48" s="99"/>
      <c r="AX48" s="97"/>
      <c r="AY48" s="97"/>
      <c r="AZ48" s="98">
        <f t="shared" si="8"/>
        <v>0</v>
      </c>
      <c r="BA48" s="96"/>
      <c r="BB48" s="97"/>
      <c r="BC48" s="97"/>
      <c r="BD48" s="98">
        <f t="shared" si="9"/>
        <v>0</v>
      </c>
      <c r="BE48" s="99"/>
      <c r="BF48" s="97"/>
      <c r="BG48" s="97"/>
      <c r="BH48" s="98">
        <f t="shared" si="10"/>
        <v>0</v>
      </c>
      <c r="BI48" s="96"/>
      <c r="BJ48" s="97"/>
      <c r="BK48" s="97"/>
      <c r="BL48" s="98">
        <f t="shared" si="11"/>
        <v>0</v>
      </c>
      <c r="BM48" s="99"/>
      <c r="BN48" s="97"/>
      <c r="BO48" s="97"/>
      <c r="BP48" s="98">
        <f t="shared" si="12"/>
        <v>0</v>
      </c>
      <c r="BQ48" s="96"/>
      <c r="BR48" s="97"/>
      <c r="BS48" s="97"/>
      <c r="BT48" s="98">
        <f t="shared" si="13"/>
        <v>0</v>
      </c>
      <c r="BU48" s="99"/>
      <c r="BV48" s="97"/>
      <c r="BW48" s="97"/>
      <c r="BX48" s="101">
        <f t="shared" si="14"/>
        <v>0</v>
      </c>
      <c r="BY48" s="102">
        <v>0</v>
      </c>
      <c r="BZ48" s="103"/>
      <c r="CA48" s="104"/>
      <c r="CB48" s="111">
        <f t="shared" si="15"/>
        <v>0</v>
      </c>
      <c r="CC48" s="106"/>
      <c r="CD48" s="103"/>
      <c r="CE48" s="107"/>
      <c r="CF48" s="111">
        <f t="shared" si="16"/>
        <v>0</v>
      </c>
      <c r="CG48" s="100"/>
      <c r="CH48" s="97"/>
      <c r="CI48" s="97"/>
      <c r="CJ48" s="98">
        <f t="shared" si="24"/>
        <v>0</v>
      </c>
      <c r="CK48" s="96"/>
      <c r="CL48" s="97"/>
      <c r="CM48" s="97"/>
      <c r="CN48" s="98">
        <f t="shared" si="25"/>
        <v>0</v>
      </c>
      <c r="CO48" s="100"/>
      <c r="CP48" s="97"/>
      <c r="CQ48" s="97"/>
      <c r="CR48" s="98">
        <f t="shared" si="26"/>
        <v>0</v>
      </c>
      <c r="CS48" s="99"/>
      <c r="CT48" s="97"/>
      <c r="CU48" s="97"/>
      <c r="CV48" s="98">
        <f t="shared" si="27"/>
        <v>0</v>
      </c>
      <c r="CW48" s="96"/>
      <c r="CX48" s="97"/>
      <c r="CY48" s="97"/>
      <c r="CZ48" s="98">
        <f t="shared" si="28"/>
        <v>0</v>
      </c>
      <c r="DA48" s="100"/>
      <c r="DB48" s="97"/>
      <c r="DC48" s="97"/>
      <c r="DD48" s="98">
        <f t="shared" si="29"/>
        <v>0</v>
      </c>
      <c r="DE48" s="99"/>
      <c r="DF48" s="97"/>
      <c r="DG48" s="97"/>
      <c r="DH48" s="98">
        <f t="shared" si="30"/>
        <v>0</v>
      </c>
      <c r="DI48" s="96"/>
      <c r="DJ48" s="97"/>
      <c r="DK48" s="97"/>
      <c r="DL48" s="108">
        <f t="shared" si="17"/>
        <v>0</v>
      </c>
      <c r="DM48" s="100"/>
      <c r="DN48" s="97"/>
      <c r="DO48" s="97"/>
      <c r="DP48" s="98">
        <f t="shared" si="18"/>
        <v>0</v>
      </c>
      <c r="DQ48" s="100"/>
      <c r="DR48" s="97"/>
      <c r="DS48" s="97"/>
      <c r="DT48" s="98">
        <f t="shared" si="19"/>
        <v>0</v>
      </c>
      <c r="DU48" s="99"/>
      <c r="DV48" s="97"/>
      <c r="DW48" s="97"/>
      <c r="DX48" s="98">
        <f t="shared" si="20"/>
        <v>0</v>
      </c>
      <c r="DY48" s="111">
        <f t="shared" si="31"/>
        <v>4</v>
      </c>
      <c r="DZ48" s="111">
        <f t="shared" si="32"/>
        <v>1</v>
      </c>
      <c r="EA48" s="111">
        <f t="shared" si="33"/>
        <v>1</v>
      </c>
      <c r="EB48" s="111">
        <f t="shared" si="34"/>
        <v>6</v>
      </c>
      <c r="EC48" s="118">
        <f>SUM(DY47:DY48)</f>
        <v>5</v>
      </c>
      <c r="ED48" s="119">
        <f>SUM(EB47:EB48)</f>
        <v>9</v>
      </c>
    </row>
    <row r="49" spans="1:134" ht="15.75" thickBot="1" x14ac:dyDescent="0.3">
      <c r="A49" s="92" t="s">
        <v>9</v>
      </c>
      <c r="B49" s="173" t="s">
        <v>302</v>
      </c>
      <c r="C49" s="174" t="s">
        <v>668</v>
      </c>
      <c r="D49" s="95" t="s">
        <v>611</v>
      </c>
      <c r="E49" s="96"/>
      <c r="F49" s="97"/>
      <c r="G49" s="97"/>
      <c r="H49" s="98">
        <f t="shared" si="21"/>
        <v>0</v>
      </c>
      <c r="I49" s="99"/>
      <c r="J49" s="97"/>
      <c r="K49" s="97"/>
      <c r="L49" s="98">
        <f t="shared" si="0"/>
        <v>0</v>
      </c>
      <c r="M49" s="97"/>
      <c r="N49" s="97"/>
      <c r="O49" s="97"/>
      <c r="P49" s="98">
        <f t="shared" si="22"/>
        <v>0</v>
      </c>
      <c r="Q49" s="96"/>
      <c r="R49" s="97"/>
      <c r="S49" s="97"/>
      <c r="T49" s="98">
        <f t="shared" si="23"/>
        <v>0</v>
      </c>
      <c r="U49" s="100"/>
      <c r="V49" s="97"/>
      <c r="W49" s="97"/>
      <c r="X49" s="98">
        <f t="shared" si="1"/>
        <v>0</v>
      </c>
      <c r="Y49" s="99"/>
      <c r="Z49" s="97"/>
      <c r="AA49" s="97"/>
      <c r="AB49" s="98">
        <f t="shared" si="2"/>
        <v>0</v>
      </c>
      <c r="AC49" s="96"/>
      <c r="AD49" s="97"/>
      <c r="AE49" s="97"/>
      <c r="AF49" s="98">
        <f t="shared" si="3"/>
        <v>0</v>
      </c>
      <c r="AG49" s="100"/>
      <c r="AH49" s="97"/>
      <c r="AI49" s="97"/>
      <c r="AJ49" s="98">
        <f t="shared" si="4"/>
        <v>0</v>
      </c>
      <c r="AK49" s="99"/>
      <c r="AL49" s="97"/>
      <c r="AM49" s="97"/>
      <c r="AN49" s="98">
        <f t="shared" si="5"/>
        <v>0</v>
      </c>
      <c r="AO49" s="96">
        <v>1</v>
      </c>
      <c r="AP49" s="97"/>
      <c r="AQ49" s="97"/>
      <c r="AR49" s="98">
        <f t="shared" si="6"/>
        <v>1</v>
      </c>
      <c r="AS49" s="100">
        <v>1</v>
      </c>
      <c r="AT49" s="97"/>
      <c r="AU49" s="97"/>
      <c r="AV49" s="98">
        <f t="shared" si="7"/>
        <v>1</v>
      </c>
      <c r="AW49" s="100">
        <v>1</v>
      </c>
      <c r="AX49" s="97"/>
      <c r="AY49" s="97"/>
      <c r="AZ49" s="98">
        <f t="shared" si="8"/>
        <v>1</v>
      </c>
      <c r="BA49" s="96"/>
      <c r="BB49" s="97"/>
      <c r="BC49" s="97"/>
      <c r="BD49" s="98">
        <f t="shared" si="9"/>
        <v>0</v>
      </c>
      <c r="BE49" s="99"/>
      <c r="BF49" s="97"/>
      <c r="BG49" s="97"/>
      <c r="BH49" s="98">
        <f t="shared" si="10"/>
        <v>0</v>
      </c>
      <c r="BI49" s="96"/>
      <c r="BJ49" s="97"/>
      <c r="BK49" s="97"/>
      <c r="BL49" s="98">
        <f t="shared" si="11"/>
        <v>0</v>
      </c>
      <c r="BM49" s="99"/>
      <c r="BN49" s="97"/>
      <c r="BO49" s="97"/>
      <c r="BP49" s="98">
        <f t="shared" si="12"/>
        <v>0</v>
      </c>
      <c r="BQ49" s="96"/>
      <c r="BR49" s="97"/>
      <c r="BS49" s="97"/>
      <c r="BT49" s="98">
        <f t="shared" si="13"/>
        <v>0</v>
      </c>
      <c r="BU49" s="99"/>
      <c r="BV49" s="97"/>
      <c r="BW49" s="97"/>
      <c r="BX49" s="101">
        <f t="shared" si="14"/>
        <v>0</v>
      </c>
      <c r="BY49" s="102"/>
      <c r="BZ49" s="103"/>
      <c r="CA49" s="104"/>
      <c r="CB49" s="111">
        <f t="shared" si="15"/>
        <v>0</v>
      </c>
      <c r="CC49" s="106"/>
      <c r="CD49" s="103"/>
      <c r="CE49" s="107"/>
      <c r="CF49" s="111">
        <f t="shared" si="16"/>
        <v>0</v>
      </c>
      <c r="CG49" s="100"/>
      <c r="CH49" s="97"/>
      <c r="CI49" s="97"/>
      <c r="CJ49" s="98">
        <f t="shared" si="24"/>
        <v>0</v>
      </c>
      <c r="CK49" s="96"/>
      <c r="CL49" s="97"/>
      <c r="CM49" s="97"/>
      <c r="CN49" s="98">
        <f t="shared" si="25"/>
        <v>0</v>
      </c>
      <c r="CO49" s="100"/>
      <c r="CP49" s="97"/>
      <c r="CQ49" s="97"/>
      <c r="CR49" s="98">
        <f t="shared" si="26"/>
        <v>0</v>
      </c>
      <c r="CS49" s="99"/>
      <c r="CT49" s="97"/>
      <c r="CU49" s="97"/>
      <c r="CV49" s="98">
        <f t="shared" si="27"/>
        <v>0</v>
      </c>
      <c r="CW49" s="96"/>
      <c r="CX49" s="97"/>
      <c r="CY49" s="97"/>
      <c r="CZ49" s="98">
        <f t="shared" si="28"/>
        <v>0</v>
      </c>
      <c r="DA49" s="100"/>
      <c r="DB49" s="97"/>
      <c r="DC49" s="97"/>
      <c r="DD49" s="98">
        <f t="shared" si="29"/>
        <v>0</v>
      </c>
      <c r="DE49" s="99"/>
      <c r="DF49" s="97"/>
      <c r="DG49" s="97"/>
      <c r="DH49" s="98">
        <f t="shared" si="30"/>
        <v>0</v>
      </c>
      <c r="DI49" s="96"/>
      <c r="DJ49" s="97"/>
      <c r="DK49" s="97"/>
      <c r="DL49" s="108">
        <f t="shared" si="17"/>
        <v>0</v>
      </c>
      <c r="DM49" s="100"/>
      <c r="DN49" s="97"/>
      <c r="DO49" s="97"/>
      <c r="DP49" s="98">
        <f t="shared" si="18"/>
        <v>0</v>
      </c>
      <c r="DQ49" s="100"/>
      <c r="DR49" s="97"/>
      <c r="DS49" s="97"/>
      <c r="DT49" s="98">
        <f t="shared" si="19"/>
        <v>0</v>
      </c>
      <c r="DU49" s="99"/>
      <c r="DV49" s="97"/>
      <c r="DW49" s="97"/>
      <c r="DX49" s="98">
        <f t="shared" si="20"/>
        <v>0</v>
      </c>
      <c r="DY49" s="111">
        <f t="shared" si="31"/>
        <v>1</v>
      </c>
      <c r="DZ49" s="111">
        <f t="shared" si="32"/>
        <v>1</v>
      </c>
      <c r="EA49" s="111">
        <f t="shared" si="33"/>
        <v>1</v>
      </c>
      <c r="EB49" s="111">
        <f t="shared" si="34"/>
        <v>3</v>
      </c>
      <c r="EC49" s="118"/>
    </row>
    <row r="50" spans="1:134" ht="15.75" thickBot="1" x14ac:dyDescent="0.3">
      <c r="A50" s="113"/>
      <c r="B50" s="175"/>
      <c r="C50" s="176"/>
      <c r="D50" s="116" t="s">
        <v>612</v>
      </c>
      <c r="E50" s="96"/>
      <c r="F50" s="97"/>
      <c r="G50" s="97"/>
      <c r="H50" s="98">
        <f t="shared" si="21"/>
        <v>0</v>
      </c>
      <c r="I50" s="99"/>
      <c r="J50" s="97"/>
      <c r="K50" s="97"/>
      <c r="L50" s="98">
        <f t="shared" si="0"/>
        <v>0</v>
      </c>
      <c r="M50" s="97"/>
      <c r="N50" s="97"/>
      <c r="O50" s="97"/>
      <c r="P50" s="98">
        <f t="shared" si="22"/>
        <v>0</v>
      </c>
      <c r="Q50" s="96"/>
      <c r="R50" s="97"/>
      <c r="S50" s="97"/>
      <c r="T50" s="98">
        <f t="shared" si="23"/>
        <v>0</v>
      </c>
      <c r="U50" s="100"/>
      <c r="V50" s="97"/>
      <c r="W50" s="97"/>
      <c r="X50" s="98">
        <f t="shared" si="1"/>
        <v>0</v>
      </c>
      <c r="Y50" s="99"/>
      <c r="Z50" s="97"/>
      <c r="AA50" s="97"/>
      <c r="AB50" s="98">
        <f t="shared" si="2"/>
        <v>0</v>
      </c>
      <c r="AC50" s="96"/>
      <c r="AD50" s="97"/>
      <c r="AE50" s="97"/>
      <c r="AF50" s="98">
        <f t="shared" si="3"/>
        <v>0</v>
      </c>
      <c r="AG50" s="100"/>
      <c r="AH50" s="97"/>
      <c r="AI50" s="97"/>
      <c r="AJ50" s="98">
        <f t="shared" si="4"/>
        <v>0</v>
      </c>
      <c r="AK50" s="99"/>
      <c r="AL50" s="97"/>
      <c r="AM50" s="97"/>
      <c r="AN50" s="98">
        <f t="shared" si="5"/>
        <v>0</v>
      </c>
      <c r="AO50" s="96">
        <v>4</v>
      </c>
      <c r="AP50" s="97"/>
      <c r="AQ50" s="97"/>
      <c r="AR50" s="98">
        <f t="shared" si="6"/>
        <v>4</v>
      </c>
      <c r="AS50" s="100"/>
      <c r="AT50" s="97"/>
      <c r="AU50" s="97"/>
      <c r="AV50" s="98">
        <f t="shared" si="7"/>
        <v>0</v>
      </c>
      <c r="AW50" s="99">
        <v>1</v>
      </c>
      <c r="AX50" s="97"/>
      <c r="AY50" s="97"/>
      <c r="AZ50" s="98">
        <f t="shared" si="8"/>
        <v>1</v>
      </c>
      <c r="BA50" s="96"/>
      <c r="BB50" s="97"/>
      <c r="BC50" s="97"/>
      <c r="BD50" s="98">
        <f t="shared" si="9"/>
        <v>0</v>
      </c>
      <c r="BE50" s="99"/>
      <c r="BF50" s="97"/>
      <c r="BG50" s="97"/>
      <c r="BH50" s="98">
        <f t="shared" si="10"/>
        <v>0</v>
      </c>
      <c r="BI50" s="96"/>
      <c r="BJ50" s="97"/>
      <c r="BK50" s="97"/>
      <c r="BL50" s="98">
        <f t="shared" si="11"/>
        <v>0</v>
      </c>
      <c r="BM50" s="99"/>
      <c r="BN50" s="97"/>
      <c r="BO50" s="97"/>
      <c r="BP50" s="98">
        <f t="shared" si="12"/>
        <v>0</v>
      </c>
      <c r="BQ50" s="96"/>
      <c r="BR50" s="97"/>
      <c r="BS50" s="97"/>
      <c r="BT50" s="98">
        <f t="shared" si="13"/>
        <v>0</v>
      </c>
      <c r="BU50" s="99"/>
      <c r="BV50" s="97"/>
      <c r="BW50" s="97"/>
      <c r="BX50" s="101">
        <f t="shared" si="14"/>
        <v>0</v>
      </c>
      <c r="BY50" s="102"/>
      <c r="BZ50" s="103"/>
      <c r="CA50" s="104"/>
      <c r="CB50" s="111">
        <f t="shared" si="15"/>
        <v>0</v>
      </c>
      <c r="CC50" s="106"/>
      <c r="CD50" s="103"/>
      <c r="CE50" s="107"/>
      <c r="CF50" s="111">
        <f t="shared" si="16"/>
        <v>0</v>
      </c>
      <c r="CG50" s="100"/>
      <c r="CH50" s="97"/>
      <c r="CI50" s="97"/>
      <c r="CJ50" s="98">
        <f t="shared" si="24"/>
        <v>0</v>
      </c>
      <c r="CK50" s="96"/>
      <c r="CL50" s="97"/>
      <c r="CM50" s="97"/>
      <c r="CN50" s="98">
        <f t="shared" si="25"/>
        <v>0</v>
      </c>
      <c r="CO50" s="100"/>
      <c r="CP50" s="97"/>
      <c r="CQ50" s="97"/>
      <c r="CR50" s="98">
        <f t="shared" si="26"/>
        <v>0</v>
      </c>
      <c r="CS50" s="99"/>
      <c r="CT50" s="97"/>
      <c r="CU50" s="97"/>
      <c r="CV50" s="98">
        <f t="shared" si="27"/>
        <v>0</v>
      </c>
      <c r="CW50" s="96"/>
      <c r="CX50" s="97"/>
      <c r="CY50" s="97"/>
      <c r="CZ50" s="98">
        <f t="shared" si="28"/>
        <v>0</v>
      </c>
      <c r="DA50" s="100"/>
      <c r="DB50" s="97"/>
      <c r="DC50" s="97"/>
      <c r="DD50" s="98">
        <f t="shared" si="29"/>
        <v>0</v>
      </c>
      <c r="DE50" s="99"/>
      <c r="DF50" s="97"/>
      <c r="DG50" s="97"/>
      <c r="DH50" s="98">
        <f t="shared" si="30"/>
        <v>0</v>
      </c>
      <c r="DI50" s="96"/>
      <c r="DJ50" s="97"/>
      <c r="DK50" s="97"/>
      <c r="DL50" s="108">
        <f t="shared" si="17"/>
        <v>0</v>
      </c>
      <c r="DM50" s="100"/>
      <c r="DN50" s="97"/>
      <c r="DO50" s="97"/>
      <c r="DP50" s="98">
        <f t="shared" si="18"/>
        <v>0</v>
      </c>
      <c r="DQ50" s="100"/>
      <c r="DR50" s="97"/>
      <c r="DS50" s="97"/>
      <c r="DT50" s="98">
        <f t="shared" si="19"/>
        <v>0</v>
      </c>
      <c r="DU50" s="99"/>
      <c r="DV50" s="97"/>
      <c r="DW50" s="97"/>
      <c r="DX50" s="98">
        <f t="shared" si="20"/>
        <v>0</v>
      </c>
      <c r="DY50" s="111">
        <f t="shared" si="31"/>
        <v>4</v>
      </c>
      <c r="DZ50" s="111">
        <f t="shared" si="32"/>
        <v>0</v>
      </c>
      <c r="EA50" s="111">
        <f t="shared" si="33"/>
        <v>1</v>
      </c>
      <c r="EB50" s="111">
        <f t="shared" si="34"/>
        <v>5</v>
      </c>
      <c r="EC50" s="118">
        <f>SUM(DY49:DY50)</f>
        <v>5</v>
      </c>
      <c r="ED50" s="119">
        <f>SUM(EB49:EB50)</f>
        <v>8</v>
      </c>
    </row>
    <row r="51" spans="1:134" ht="15.75" thickBot="1" x14ac:dyDescent="0.3">
      <c r="A51" s="92" t="s">
        <v>9</v>
      </c>
      <c r="B51" s="173" t="s">
        <v>309</v>
      </c>
      <c r="C51" s="174" t="s">
        <v>669</v>
      </c>
      <c r="D51" s="95" t="s">
        <v>611</v>
      </c>
      <c r="E51" s="96"/>
      <c r="F51" s="97">
        <v>1</v>
      </c>
      <c r="G51" s="97"/>
      <c r="H51" s="98">
        <f t="shared" si="21"/>
        <v>1</v>
      </c>
      <c r="I51" s="99"/>
      <c r="J51" s="97"/>
      <c r="K51" s="97"/>
      <c r="L51" s="98">
        <f t="shared" si="0"/>
        <v>0</v>
      </c>
      <c r="M51" s="97"/>
      <c r="N51" s="97"/>
      <c r="O51" s="97"/>
      <c r="P51" s="98">
        <f t="shared" si="22"/>
        <v>0</v>
      </c>
      <c r="Q51" s="96"/>
      <c r="R51" s="97"/>
      <c r="S51" s="97"/>
      <c r="T51" s="98">
        <f t="shared" si="23"/>
        <v>0</v>
      </c>
      <c r="U51" s="100"/>
      <c r="V51" s="97"/>
      <c r="W51" s="97"/>
      <c r="X51" s="98">
        <f t="shared" si="1"/>
        <v>0</v>
      </c>
      <c r="Y51" s="99"/>
      <c r="Z51" s="97"/>
      <c r="AA51" s="97"/>
      <c r="AB51" s="98">
        <f t="shared" si="2"/>
        <v>0</v>
      </c>
      <c r="AC51" s="96"/>
      <c r="AD51" s="97"/>
      <c r="AE51" s="97"/>
      <c r="AF51" s="98">
        <f t="shared" si="3"/>
        <v>0</v>
      </c>
      <c r="AG51" s="100"/>
      <c r="AH51" s="97"/>
      <c r="AI51" s="97"/>
      <c r="AJ51" s="98">
        <f t="shared" si="4"/>
        <v>0</v>
      </c>
      <c r="AK51" s="99"/>
      <c r="AL51" s="97"/>
      <c r="AM51" s="97"/>
      <c r="AN51" s="98">
        <f t="shared" si="5"/>
        <v>0</v>
      </c>
      <c r="AO51" s="96">
        <v>2</v>
      </c>
      <c r="AP51" s="97"/>
      <c r="AQ51" s="97"/>
      <c r="AR51" s="98">
        <f t="shared" si="6"/>
        <v>2</v>
      </c>
      <c r="AS51" s="100">
        <v>1</v>
      </c>
      <c r="AT51" s="97"/>
      <c r="AU51" s="97"/>
      <c r="AV51" s="98">
        <f t="shared" si="7"/>
        <v>1</v>
      </c>
      <c r="AW51" s="99">
        <v>1</v>
      </c>
      <c r="AX51" s="97"/>
      <c r="AY51" s="97"/>
      <c r="AZ51" s="98">
        <f t="shared" si="8"/>
        <v>1</v>
      </c>
      <c r="BA51" s="96"/>
      <c r="BB51" s="97"/>
      <c r="BC51" s="97"/>
      <c r="BD51" s="98">
        <f t="shared" si="9"/>
        <v>0</v>
      </c>
      <c r="BE51" s="99"/>
      <c r="BF51" s="97"/>
      <c r="BG51" s="97"/>
      <c r="BH51" s="98">
        <f t="shared" si="10"/>
        <v>0</v>
      </c>
      <c r="BI51" s="96"/>
      <c r="BJ51" s="97"/>
      <c r="BK51" s="97"/>
      <c r="BL51" s="98">
        <f t="shared" si="11"/>
        <v>0</v>
      </c>
      <c r="BM51" s="99"/>
      <c r="BN51" s="97"/>
      <c r="BO51" s="97"/>
      <c r="BP51" s="98">
        <f t="shared" si="12"/>
        <v>0</v>
      </c>
      <c r="BQ51" s="96"/>
      <c r="BR51" s="97"/>
      <c r="BS51" s="97"/>
      <c r="BT51" s="98">
        <f t="shared" si="13"/>
        <v>0</v>
      </c>
      <c r="BU51" s="99"/>
      <c r="BV51" s="97"/>
      <c r="BW51" s="97"/>
      <c r="BX51" s="101">
        <f t="shared" si="14"/>
        <v>0</v>
      </c>
      <c r="BY51" s="102"/>
      <c r="BZ51" s="103"/>
      <c r="CA51" s="104"/>
      <c r="CB51" s="111">
        <f t="shared" si="15"/>
        <v>0</v>
      </c>
      <c r="CC51" s="106"/>
      <c r="CD51" s="103"/>
      <c r="CE51" s="107"/>
      <c r="CF51" s="111">
        <f t="shared" si="16"/>
        <v>0</v>
      </c>
      <c r="CG51" s="100"/>
      <c r="CH51" s="97"/>
      <c r="CI51" s="97"/>
      <c r="CJ51" s="98">
        <f t="shared" si="24"/>
        <v>0</v>
      </c>
      <c r="CK51" s="96"/>
      <c r="CL51" s="97"/>
      <c r="CM51" s="97"/>
      <c r="CN51" s="98">
        <f t="shared" si="25"/>
        <v>0</v>
      </c>
      <c r="CO51" s="100"/>
      <c r="CP51" s="97"/>
      <c r="CQ51" s="97"/>
      <c r="CR51" s="98">
        <f t="shared" si="26"/>
        <v>0</v>
      </c>
      <c r="CS51" s="99"/>
      <c r="CT51" s="97"/>
      <c r="CU51" s="97"/>
      <c r="CV51" s="98">
        <f t="shared" si="27"/>
        <v>0</v>
      </c>
      <c r="CW51" s="96"/>
      <c r="CX51" s="97"/>
      <c r="CY51" s="97"/>
      <c r="CZ51" s="98">
        <f t="shared" si="28"/>
        <v>0</v>
      </c>
      <c r="DA51" s="100"/>
      <c r="DB51" s="97"/>
      <c r="DC51" s="97"/>
      <c r="DD51" s="98">
        <f t="shared" si="29"/>
        <v>0</v>
      </c>
      <c r="DE51" s="99"/>
      <c r="DF51" s="97"/>
      <c r="DG51" s="97"/>
      <c r="DH51" s="98">
        <f t="shared" si="30"/>
        <v>0</v>
      </c>
      <c r="DI51" s="96"/>
      <c r="DJ51" s="97"/>
      <c r="DK51" s="97"/>
      <c r="DL51" s="108">
        <f t="shared" si="17"/>
        <v>0</v>
      </c>
      <c r="DM51" s="100"/>
      <c r="DN51" s="97"/>
      <c r="DO51" s="97"/>
      <c r="DP51" s="98">
        <f t="shared" si="18"/>
        <v>0</v>
      </c>
      <c r="DQ51" s="100"/>
      <c r="DR51" s="97"/>
      <c r="DS51" s="97"/>
      <c r="DT51" s="98">
        <f t="shared" si="19"/>
        <v>0</v>
      </c>
      <c r="DU51" s="99"/>
      <c r="DV51" s="97"/>
      <c r="DW51" s="97"/>
      <c r="DX51" s="98">
        <f t="shared" si="20"/>
        <v>0</v>
      </c>
      <c r="DY51" s="111">
        <f t="shared" si="31"/>
        <v>3</v>
      </c>
      <c r="DZ51" s="111">
        <f t="shared" si="32"/>
        <v>1</v>
      </c>
      <c r="EA51" s="111">
        <f t="shared" si="33"/>
        <v>1</v>
      </c>
      <c r="EB51" s="111">
        <f t="shared" si="34"/>
        <v>5</v>
      </c>
      <c r="EC51" s="118"/>
    </row>
    <row r="52" spans="1:134" ht="15.75" thickBot="1" x14ac:dyDescent="0.3">
      <c r="A52" s="113"/>
      <c r="B52" s="175"/>
      <c r="C52" s="176"/>
      <c r="D52" s="116" t="s">
        <v>612</v>
      </c>
      <c r="E52" s="96"/>
      <c r="F52" s="97"/>
      <c r="G52" s="97"/>
      <c r="H52" s="98">
        <f t="shared" si="21"/>
        <v>0</v>
      </c>
      <c r="I52" s="99">
        <v>1</v>
      </c>
      <c r="J52" s="97">
        <v>1</v>
      </c>
      <c r="K52" s="97"/>
      <c r="L52" s="98">
        <f t="shared" si="0"/>
        <v>2</v>
      </c>
      <c r="M52" s="97"/>
      <c r="N52" s="97"/>
      <c r="O52" s="97"/>
      <c r="P52" s="98">
        <f t="shared" si="22"/>
        <v>0</v>
      </c>
      <c r="Q52" s="96"/>
      <c r="R52" s="97"/>
      <c r="S52" s="97"/>
      <c r="T52" s="98">
        <f t="shared" si="23"/>
        <v>0</v>
      </c>
      <c r="U52" s="100"/>
      <c r="V52" s="97"/>
      <c r="W52" s="97"/>
      <c r="X52" s="98">
        <f t="shared" si="1"/>
        <v>0</v>
      </c>
      <c r="Y52" s="99"/>
      <c r="Z52" s="97"/>
      <c r="AA52" s="97"/>
      <c r="AB52" s="98">
        <f t="shared" si="2"/>
        <v>0</v>
      </c>
      <c r="AC52" s="96"/>
      <c r="AD52" s="97"/>
      <c r="AE52" s="97"/>
      <c r="AF52" s="98">
        <f t="shared" si="3"/>
        <v>0</v>
      </c>
      <c r="AG52" s="100"/>
      <c r="AH52" s="97"/>
      <c r="AI52" s="97"/>
      <c r="AJ52" s="98">
        <f t="shared" si="4"/>
        <v>0</v>
      </c>
      <c r="AK52" s="99"/>
      <c r="AL52" s="97"/>
      <c r="AM52" s="97"/>
      <c r="AN52" s="98">
        <f t="shared" si="5"/>
        <v>0</v>
      </c>
      <c r="AO52" s="96"/>
      <c r="AP52" s="97"/>
      <c r="AQ52" s="97"/>
      <c r="AR52" s="98">
        <f t="shared" si="6"/>
        <v>0</v>
      </c>
      <c r="AS52" s="100"/>
      <c r="AT52" s="97">
        <v>1</v>
      </c>
      <c r="AU52" s="97"/>
      <c r="AV52" s="98">
        <f t="shared" si="7"/>
        <v>1</v>
      </c>
      <c r="AW52" s="99">
        <v>1</v>
      </c>
      <c r="AX52" s="97"/>
      <c r="AY52" s="97"/>
      <c r="AZ52" s="98">
        <f t="shared" si="8"/>
        <v>1</v>
      </c>
      <c r="BA52" s="96"/>
      <c r="BB52" s="97"/>
      <c r="BC52" s="97"/>
      <c r="BD52" s="98">
        <f t="shared" si="9"/>
        <v>0</v>
      </c>
      <c r="BE52" s="99"/>
      <c r="BF52" s="97"/>
      <c r="BG52" s="97"/>
      <c r="BH52" s="98">
        <f t="shared" si="10"/>
        <v>0</v>
      </c>
      <c r="BI52" s="96"/>
      <c r="BJ52" s="97"/>
      <c r="BK52" s="97"/>
      <c r="BL52" s="98">
        <f t="shared" si="11"/>
        <v>0</v>
      </c>
      <c r="BM52" s="99"/>
      <c r="BN52" s="97"/>
      <c r="BO52" s="97"/>
      <c r="BP52" s="98">
        <f t="shared" si="12"/>
        <v>0</v>
      </c>
      <c r="BQ52" s="96"/>
      <c r="BR52" s="97"/>
      <c r="BS52" s="97"/>
      <c r="BT52" s="98">
        <f t="shared" si="13"/>
        <v>0</v>
      </c>
      <c r="BU52" s="99"/>
      <c r="BV52" s="97"/>
      <c r="BW52" s="97"/>
      <c r="BX52" s="101">
        <f t="shared" si="14"/>
        <v>0</v>
      </c>
      <c r="BY52" s="102"/>
      <c r="BZ52" s="103"/>
      <c r="CA52" s="104"/>
      <c r="CB52" s="111">
        <f t="shared" si="15"/>
        <v>0</v>
      </c>
      <c r="CC52" s="106"/>
      <c r="CD52" s="103"/>
      <c r="CE52" s="107"/>
      <c r="CF52" s="111">
        <f t="shared" si="16"/>
        <v>0</v>
      </c>
      <c r="CG52" s="100"/>
      <c r="CH52" s="97"/>
      <c r="CI52" s="97"/>
      <c r="CJ52" s="98">
        <f t="shared" si="24"/>
        <v>0</v>
      </c>
      <c r="CK52" s="96"/>
      <c r="CL52" s="97"/>
      <c r="CM52" s="97"/>
      <c r="CN52" s="98">
        <f t="shared" si="25"/>
        <v>0</v>
      </c>
      <c r="CO52" s="100"/>
      <c r="CP52" s="97"/>
      <c r="CQ52" s="97"/>
      <c r="CR52" s="98">
        <f t="shared" si="26"/>
        <v>0</v>
      </c>
      <c r="CS52" s="99"/>
      <c r="CT52" s="97"/>
      <c r="CU52" s="97"/>
      <c r="CV52" s="98">
        <f t="shared" si="27"/>
        <v>0</v>
      </c>
      <c r="CW52" s="96"/>
      <c r="CX52" s="97"/>
      <c r="CY52" s="97"/>
      <c r="CZ52" s="98">
        <f t="shared" si="28"/>
        <v>0</v>
      </c>
      <c r="DA52" s="100"/>
      <c r="DB52" s="97"/>
      <c r="DC52" s="97"/>
      <c r="DD52" s="98">
        <f t="shared" si="29"/>
        <v>0</v>
      </c>
      <c r="DE52" s="99"/>
      <c r="DF52" s="97"/>
      <c r="DG52" s="97"/>
      <c r="DH52" s="98">
        <f t="shared" si="30"/>
        <v>0</v>
      </c>
      <c r="DI52" s="96"/>
      <c r="DJ52" s="97"/>
      <c r="DK52" s="97"/>
      <c r="DL52" s="108">
        <f t="shared" si="17"/>
        <v>0</v>
      </c>
      <c r="DM52" s="100"/>
      <c r="DN52" s="97"/>
      <c r="DO52" s="97"/>
      <c r="DP52" s="98">
        <f t="shared" si="18"/>
        <v>0</v>
      </c>
      <c r="DQ52" s="100"/>
      <c r="DR52" s="97"/>
      <c r="DS52" s="97"/>
      <c r="DT52" s="98">
        <f t="shared" si="19"/>
        <v>0</v>
      </c>
      <c r="DU52" s="99"/>
      <c r="DV52" s="97"/>
      <c r="DW52" s="97"/>
      <c r="DX52" s="98">
        <f t="shared" si="20"/>
        <v>0</v>
      </c>
      <c r="DY52" s="111">
        <f t="shared" si="31"/>
        <v>2</v>
      </c>
      <c r="DZ52" s="111">
        <f t="shared" si="32"/>
        <v>1</v>
      </c>
      <c r="EA52" s="111">
        <f t="shared" si="33"/>
        <v>1</v>
      </c>
      <c r="EB52" s="111">
        <f t="shared" si="34"/>
        <v>4</v>
      </c>
      <c r="EC52" s="118">
        <f>SUM(DY51:DY52)</f>
        <v>5</v>
      </c>
      <c r="ED52" s="119">
        <f>SUM(EB51:EB52)</f>
        <v>9</v>
      </c>
    </row>
    <row r="53" spans="1:134" ht="15.75" thickBot="1" x14ac:dyDescent="0.3">
      <c r="A53" s="92" t="s">
        <v>9</v>
      </c>
      <c r="B53" s="173" t="s">
        <v>316</v>
      </c>
      <c r="C53" s="174" t="s">
        <v>670</v>
      </c>
      <c r="D53" s="95" t="s">
        <v>611</v>
      </c>
      <c r="E53" s="96"/>
      <c r="F53" s="97"/>
      <c r="G53" s="97"/>
      <c r="H53" s="98">
        <f t="shared" si="21"/>
        <v>0</v>
      </c>
      <c r="I53" s="99"/>
      <c r="J53" s="97"/>
      <c r="K53" s="97"/>
      <c r="L53" s="98">
        <f t="shared" si="0"/>
        <v>0</v>
      </c>
      <c r="M53" s="97"/>
      <c r="N53" s="97"/>
      <c r="O53" s="97"/>
      <c r="P53" s="98">
        <f t="shared" si="22"/>
        <v>0</v>
      </c>
      <c r="Q53" s="96"/>
      <c r="R53" s="97"/>
      <c r="S53" s="97"/>
      <c r="T53" s="98">
        <f t="shared" si="23"/>
        <v>0</v>
      </c>
      <c r="U53" s="100"/>
      <c r="V53" s="97"/>
      <c r="W53" s="97"/>
      <c r="X53" s="98">
        <f t="shared" si="1"/>
        <v>0</v>
      </c>
      <c r="Y53" s="99"/>
      <c r="Z53" s="97"/>
      <c r="AA53" s="97"/>
      <c r="AB53" s="98">
        <f t="shared" si="2"/>
        <v>0</v>
      </c>
      <c r="AC53" s="96"/>
      <c r="AD53" s="97"/>
      <c r="AE53" s="97"/>
      <c r="AF53" s="98">
        <f t="shared" si="3"/>
        <v>0</v>
      </c>
      <c r="AG53" s="100"/>
      <c r="AH53" s="97"/>
      <c r="AI53" s="97">
        <v>1</v>
      </c>
      <c r="AJ53" s="98">
        <f t="shared" si="4"/>
        <v>1</v>
      </c>
      <c r="AK53" s="99"/>
      <c r="AL53" s="97"/>
      <c r="AM53" s="97"/>
      <c r="AN53" s="98">
        <f t="shared" si="5"/>
        <v>0</v>
      </c>
      <c r="AO53" s="96">
        <v>5</v>
      </c>
      <c r="AP53" s="97"/>
      <c r="AQ53" s="97"/>
      <c r="AR53" s="98">
        <f t="shared" si="6"/>
        <v>5</v>
      </c>
      <c r="AS53" s="100">
        <v>1</v>
      </c>
      <c r="AT53" s="97"/>
      <c r="AU53" s="97"/>
      <c r="AV53" s="98">
        <f t="shared" si="7"/>
        <v>1</v>
      </c>
      <c r="AW53" s="99">
        <v>1</v>
      </c>
      <c r="AX53" s="97"/>
      <c r="AY53" s="97"/>
      <c r="AZ53" s="98">
        <f t="shared" si="8"/>
        <v>1</v>
      </c>
      <c r="BA53" s="96"/>
      <c r="BB53" s="97"/>
      <c r="BC53" s="97"/>
      <c r="BD53" s="98">
        <f t="shared" si="9"/>
        <v>0</v>
      </c>
      <c r="BE53" s="99"/>
      <c r="BF53" s="97"/>
      <c r="BG53" s="97"/>
      <c r="BH53" s="98">
        <f t="shared" si="10"/>
        <v>0</v>
      </c>
      <c r="BI53" s="96"/>
      <c r="BJ53" s="97"/>
      <c r="BK53" s="97"/>
      <c r="BL53" s="98">
        <f t="shared" si="11"/>
        <v>0</v>
      </c>
      <c r="BM53" s="99"/>
      <c r="BN53" s="97"/>
      <c r="BO53" s="97"/>
      <c r="BP53" s="98">
        <f t="shared" si="12"/>
        <v>0</v>
      </c>
      <c r="BQ53" s="96"/>
      <c r="BR53" s="97"/>
      <c r="BS53" s="97"/>
      <c r="BT53" s="98">
        <f t="shared" si="13"/>
        <v>0</v>
      </c>
      <c r="BU53" s="99"/>
      <c r="BV53" s="97"/>
      <c r="BW53" s="97"/>
      <c r="BX53" s="101">
        <f t="shared" si="14"/>
        <v>0</v>
      </c>
      <c r="BY53" s="102"/>
      <c r="BZ53" s="103"/>
      <c r="CA53" s="104"/>
      <c r="CB53" s="111">
        <f t="shared" si="15"/>
        <v>0</v>
      </c>
      <c r="CC53" s="106"/>
      <c r="CD53" s="103"/>
      <c r="CE53" s="107"/>
      <c r="CF53" s="111">
        <f t="shared" si="16"/>
        <v>0</v>
      </c>
      <c r="CG53" s="100"/>
      <c r="CH53" s="97"/>
      <c r="CI53" s="97"/>
      <c r="CJ53" s="98">
        <f t="shared" si="24"/>
        <v>0</v>
      </c>
      <c r="CK53" s="96"/>
      <c r="CL53" s="97"/>
      <c r="CM53" s="97"/>
      <c r="CN53" s="98">
        <f t="shared" si="25"/>
        <v>0</v>
      </c>
      <c r="CO53" s="100"/>
      <c r="CP53" s="97"/>
      <c r="CQ53" s="97"/>
      <c r="CR53" s="98">
        <f t="shared" si="26"/>
        <v>0</v>
      </c>
      <c r="CS53" s="99"/>
      <c r="CT53" s="97"/>
      <c r="CU53" s="97"/>
      <c r="CV53" s="98">
        <f t="shared" si="27"/>
        <v>0</v>
      </c>
      <c r="CW53" s="96">
        <v>1</v>
      </c>
      <c r="CX53" s="97"/>
      <c r="CY53" s="97"/>
      <c r="CZ53" s="98">
        <f t="shared" si="28"/>
        <v>1</v>
      </c>
      <c r="DA53" s="100"/>
      <c r="DB53" s="97"/>
      <c r="DC53" s="97"/>
      <c r="DD53" s="98">
        <f t="shared" si="29"/>
        <v>0</v>
      </c>
      <c r="DE53" s="99"/>
      <c r="DF53" s="97"/>
      <c r="DG53" s="97"/>
      <c r="DH53" s="98">
        <f t="shared" si="30"/>
        <v>0</v>
      </c>
      <c r="DI53" s="96"/>
      <c r="DJ53" s="97"/>
      <c r="DK53" s="97"/>
      <c r="DL53" s="108">
        <f t="shared" si="17"/>
        <v>0</v>
      </c>
      <c r="DM53" s="100"/>
      <c r="DN53" s="97"/>
      <c r="DO53" s="97"/>
      <c r="DP53" s="98">
        <f t="shared" si="18"/>
        <v>0</v>
      </c>
      <c r="DQ53" s="100"/>
      <c r="DR53" s="97"/>
      <c r="DS53" s="97"/>
      <c r="DT53" s="98">
        <f t="shared" si="19"/>
        <v>0</v>
      </c>
      <c r="DU53" s="99"/>
      <c r="DV53" s="97"/>
      <c r="DW53" s="97"/>
      <c r="DX53" s="98">
        <f t="shared" si="20"/>
        <v>0</v>
      </c>
      <c r="DY53" s="111">
        <f t="shared" si="31"/>
        <v>5</v>
      </c>
      <c r="DZ53" s="111">
        <f t="shared" si="32"/>
        <v>2</v>
      </c>
      <c r="EA53" s="111">
        <f t="shared" si="33"/>
        <v>2</v>
      </c>
      <c r="EB53" s="111">
        <f t="shared" si="34"/>
        <v>9</v>
      </c>
      <c r="EC53" s="118"/>
    </row>
    <row r="54" spans="1:134" ht="15.75" thickBot="1" x14ac:dyDescent="0.3">
      <c r="A54" s="113"/>
      <c r="B54" s="175"/>
      <c r="C54" s="176"/>
      <c r="D54" s="116" t="s">
        <v>612</v>
      </c>
      <c r="E54" s="96"/>
      <c r="F54" s="97"/>
      <c r="G54" s="97"/>
      <c r="H54" s="98">
        <f t="shared" si="21"/>
        <v>0</v>
      </c>
      <c r="I54" s="99"/>
      <c r="J54" s="97"/>
      <c r="K54" s="97"/>
      <c r="L54" s="98">
        <f t="shared" si="0"/>
        <v>0</v>
      </c>
      <c r="M54" s="97"/>
      <c r="N54" s="97"/>
      <c r="O54" s="97"/>
      <c r="P54" s="98">
        <f t="shared" si="22"/>
        <v>0</v>
      </c>
      <c r="Q54" s="96"/>
      <c r="R54" s="97"/>
      <c r="S54" s="97"/>
      <c r="T54" s="98">
        <f t="shared" si="23"/>
        <v>0</v>
      </c>
      <c r="U54" s="100"/>
      <c r="V54" s="97"/>
      <c r="W54" s="97"/>
      <c r="X54" s="98">
        <f t="shared" si="1"/>
        <v>0</v>
      </c>
      <c r="Y54" s="99"/>
      <c r="Z54" s="97"/>
      <c r="AA54" s="97"/>
      <c r="AB54" s="98">
        <f t="shared" si="2"/>
        <v>0</v>
      </c>
      <c r="AC54" s="96"/>
      <c r="AD54" s="97"/>
      <c r="AE54" s="97"/>
      <c r="AF54" s="98">
        <f t="shared" si="3"/>
        <v>0</v>
      </c>
      <c r="AG54" s="100"/>
      <c r="AH54" s="97"/>
      <c r="AI54" s="97"/>
      <c r="AJ54" s="98">
        <f t="shared" si="4"/>
        <v>0</v>
      </c>
      <c r="AK54" s="99"/>
      <c r="AL54" s="97"/>
      <c r="AM54" s="97"/>
      <c r="AN54" s="98">
        <f t="shared" si="5"/>
        <v>0</v>
      </c>
      <c r="AO54" s="96"/>
      <c r="AP54" s="97"/>
      <c r="AQ54" s="97"/>
      <c r="AR54" s="98">
        <f t="shared" si="6"/>
        <v>0</v>
      </c>
      <c r="AS54" s="100"/>
      <c r="AT54" s="97"/>
      <c r="AU54" s="97"/>
      <c r="AV54" s="98">
        <f t="shared" si="7"/>
        <v>0</v>
      </c>
      <c r="AW54" s="99"/>
      <c r="AX54" s="97"/>
      <c r="AY54" s="97"/>
      <c r="AZ54" s="98">
        <f t="shared" si="8"/>
        <v>0</v>
      </c>
      <c r="BA54" s="96"/>
      <c r="BB54" s="97"/>
      <c r="BC54" s="97"/>
      <c r="BD54" s="98">
        <f t="shared" si="9"/>
        <v>0</v>
      </c>
      <c r="BE54" s="99"/>
      <c r="BF54" s="97"/>
      <c r="BG54" s="97"/>
      <c r="BH54" s="98">
        <f t="shared" si="10"/>
        <v>0</v>
      </c>
      <c r="BI54" s="96"/>
      <c r="BJ54" s="97"/>
      <c r="BK54" s="97"/>
      <c r="BL54" s="98">
        <f t="shared" si="11"/>
        <v>0</v>
      </c>
      <c r="BM54" s="99"/>
      <c r="BN54" s="97"/>
      <c r="BO54" s="97"/>
      <c r="BP54" s="98">
        <f t="shared" si="12"/>
        <v>0</v>
      </c>
      <c r="BQ54" s="96"/>
      <c r="BR54" s="97"/>
      <c r="BS54" s="97"/>
      <c r="BT54" s="98">
        <f t="shared" si="13"/>
        <v>0</v>
      </c>
      <c r="BU54" s="99"/>
      <c r="BV54" s="97"/>
      <c r="BW54" s="97"/>
      <c r="BX54" s="101">
        <f t="shared" si="14"/>
        <v>0</v>
      </c>
      <c r="BY54" s="102"/>
      <c r="BZ54" s="103"/>
      <c r="CA54" s="104"/>
      <c r="CB54" s="111">
        <f t="shared" si="15"/>
        <v>0</v>
      </c>
      <c r="CC54" s="106"/>
      <c r="CD54" s="103"/>
      <c r="CE54" s="107"/>
      <c r="CF54" s="111">
        <f t="shared" si="16"/>
        <v>0</v>
      </c>
      <c r="CG54" s="100"/>
      <c r="CH54" s="97"/>
      <c r="CI54" s="97"/>
      <c r="CJ54" s="98">
        <f t="shared" si="24"/>
        <v>0</v>
      </c>
      <c r="CK54" s="96"/>
      <c r="CL54" s="97"/>
      <c r="CM54" s="97"/>
      <c r="CN54" s="98">
        <f t="shared" si="25"/>
        <v>0</v>
      </c>
      <c r="CO54" s="100"/>
      <c r="CP54" s="97"/>
      <c r="CQ54" s="97"/>
      <c r="CR54" s="98">
        <f t="shared" si="26"/>
        <v>0</v>
      </c>
      <c r="CS54" s="99"/>
      <c r="CT54" s="97"/>
      <c r="CU54" s="97"/>
      <c r="CV54" s="98">
        <f t="shared" si="27"/>
        <v>0</v>
      </c>
      <c r="CW54" s="96"/>
      <c r="CX54" s="97"/>
      <c r="CY54" s="97"/>
      <c r="CZ54" s="98">
        <f t="shared" si="28"/>
        <v>0</v>
      </c>
      <c r="DA54" s="100"/>
      <c r="DB54" s="97"/>
      <c r="DC54" s="97"/>
      <c r="DD54" s="98">
        <f t="shared" si="29"/>
        <v>0</v>
      </c>
      <c r="DE54" s="99"/>
      <c r="DF54" s="97"/>
      <c r="DG54" s="97"/>
      <c r="DH54" s="98">
        <f t="shared" si="30"/>
        <v>0</v>
      </c>
      <c r="DI54" s="96"/>
      <c r="DJ54" s="97"/>
      <c r="DK54" s="97"/>
      <c r="DL54" s="108">
        <f t="shared" si="17"/>
        <v>0</v>
      </c>
      <c r="DM54" s="100"/>
      <c r="DN54" s="97"/>
      <c r="DO54" s="97"/>
      <c r="DP54" s="98">
        <f t="shared" si="18"/>
        <v>0</v>
      </c>
      <c r="DQ54" s="100"/>
      <c r="DR54" s="97"/>
      <c r="DS54" s="97"/>
      <c r="DT54" s="98">
        <f t="shared" si="19"/>
        <v>0</v>
      </c>
      <c r="DU54" s="99"/>
      <c r="DV54" s="97"/>
      <c r="DW54" s="97"/>
      <c r="DX54" s="98">
        <f t="shared" si="20"/>
        <v>0</v>
      </c>
      <c r="DY54" s="111">
        <f t="shared" si="31"/>
        <v>0</v>
      </c>
      <c r="DZ54" s="111">
        <f t="shared" si="32"/>
        <v>0</v>
      </c>
      <c r="EA54" s="111">
        <f t="shared" si="33"/>
        <v>0</v>
      </c>
      <c r="EB54" s="111">
        <f t="shared" si="34"/>
        <v>0</v>
      </c>
      <c r="EC54" s="118">
        <f>SUM(DY53:DY54)</f>
        <v>5</v>
      </c>
      <c r="ED54" s="119">
        <f>SUM(EB53:EB54)</f>
        <v>9</v>
      </c>
    </row>
    <row r="55" spans="1:134" ht="15.75" thickBot="1" x14ac:dyDescent="0.3">
      <c r="A55" s="92" t="s">
        <v>9</v>
      </c>
      <c r="B55" s="173" t="s">
        <v>323</v>
      </c>
      <c r="C55" s="174" t="s">
        <v>671</v>
      </c>
      <c r="D55" s="95" t="s">
        <v>611</v>
      </c>
      <c r="E55" s="96"/>
      <c r="F55" s="97"/>
      <c r="G55" s="97"/>
      <c r="H55" s="98">
        <f t="shared" si="21"/>
        <v>0</v>
      </c>
      <c r="I55" s="99"/>
      <c r="J55" s="97"/>
      <c r="K55" s="97"/>
      <c r="L55" s="98">
        <f t="shared" si="0"/>
        <v>0</v>
      </c>
      <c r="M55" s="97"/>
      <c r="N55" s="97"/>
      <c r="O55" s="97"/>
      <c r="P55" s="98">
        <f t="shared" si="22"/>
        <v>0</v>
      </c>
      <c r="Q55" s="96"/>
      <c r="R55" s="97"/>
      <c r="S55" s="97"/>
      <c r="T55" s="98">
        <f t="shared" si="23"/>
        <v>0</v>
      </c>
      <c r="U55" s="100"/>
      <c r="V55" s="97"/>
      <c r="W55" s="97"/>
      <c r="X55" s="98">
        <f t="shared" si="1"/>
        <v>0</v>
      </c>
      <c r="Y55" s="99"/>
      <c r="Z55" s="97"/>
      <c r="AA55" s="97"/>
      <c r="AB55" s="98">
        <f t="shared" si="2"/>
        <v>0</v>
      </c>
      <c r="AC55" s="96"/>
      <c r="AD55" s="97"/>
      <c r="AE55" s="97"/>
      <c r="AF55" s="98">
        <f t="shared" si="3"/>
        <v>0</v>
      </c>
      <c r="AG55" s="100"/>
      <c r="AH55" s="97"/>
      <c r="AI55" s="97"/>
      <c r="AJ55" s="98">
        <f t="shared" si="4"/>
        <v>0</v>
      </c>
      <c r="AK55" s="99"/>
      <c r="AL55" s="97"/>
      <c r="AM55" s="97"/>
      <c r="AN55" s="98">
        <f t="shared" si="5"/>
        <v>0</v>
      </c>
      <c r="AO55" s="96">
        <v>3</v>
      </c>
      <c r="AP55" s="97"/>
      <c r="AQ55" s="97"/>
      <c r="AR55" s="98">
        <f t="shared" si="6"/>
        <v>3</v>
      </c>
      <c r="AS55" s="100">
        <v>1</v>
      </c>
      <c r="AT55" s="97"/>
      <c r="AU55" s="97"/>
      <c r="AV55" s="98">
        <f t="shared" si="7"/>
        <v>1</v>
      </c>
      <c r="AW55" s="99"/>
      <c r="AX55" s="97"/>
      <c r="AY55" s="97"/>
      <c r="AZ55" s="98">
        <f t="shared" si="8"/>
        <v>0</v>
      </c>
      <c r="BA55" s="125">
        <v>1</v>
      </c>
      <c r="BB55" s="97"/>
      <c r="BC55" s="97"/>
      <c r="BD55" s="98">
        <f t="shared" si="9"/>
        <v>1</v>
      </c>
      <c r="BE55" s="99"/>
      <c r="BF55" s="97"/>
      <c r="BG55" s="97"/>
      <c r="BH55" s="98">
        <f t="shared" si="10"/>
        <v>0</v>
      </c>
      <c r="BI55" s="96"/>
      <c r="BJ55" s="97"/>
      <c r="BK55" s="97"/>
      <c r="BL55" s="98">
        <f t="shared" si="11"/>
        <v>0</v>
      </c>
      <c r="BM55" s="99"/>
      <c r="BN55" s="97"/>
      <c r="BO55" s="97"/>
      <c r="BP55" s="98">
        <f t="shared" si="12"/>
        <v>0</v>
      </c>
      <c r="BQ55" s="96"/>
      <c r="BR55" s="97"/>
      <c r="BS55" s="97"/>
      <c r="BT55" s="98">
        <f t="shared" si="13"/>
        <v>0</v>
      </c>
      <c r="BU55" s="99"/>
      <c r="BV55" s="97"/>
      <c r="BW55" s="97"/>
      <c r="BX55" s="101">
        <f t="shared" si="14"/>
        <v>0</v>
      </c>
      <c r="BY55" s="102"/>
      <c r="BZ55" s="103"/>
      <c r="CA55" s="104"/>
      <c r="CB55" s="111">
        <f t="shared" si="15"/>
        <v>0</v>
      </c>
      <c r="CC55" s="106"/>
      <c r="CD55" s="103"/>
      <c r="CE55" s="107"/>
      <c r="CF55" s="111">
        <f t="shared" si="16"/>
        <v>0</v>
      </c>
      <c r="CG55" s="100"/>
      <c r="CH55" s="97"/>
      <c r="CI55" s="97"/>
      <c r="CJ55" s="98">
        <f t="shared" si="24"/>
        <v>0</v>
      </c>
      <c r="CK55" s="96"/>
      <c r="CL55" s="97"/>
      <c r="CM55" s="97"/>
      <c r="CN55" s="98">
        <f t="shared" si="25"/>
        <v>0</v>
      </c>
      <c r="CO55" s="100"/>
      <c r="CP55" s="97"/>
      <c r="CQ55" s="97"/>
      <c r="CR55" s="98">
        <f t="shared" si="26"/>
        <v>0</v>
      </c>
      <c r="CS55" s="99"/>
      <c r="CT55" s="97"/>
      <c r="CU55" s="97"/>
      <c r="CV55" s="98">
        <f t="shared" si="27"/>
        <v>0</v>
      </c>
      <c r="CW55" s="96"/>
      <c r="CX55" s="97"/>
      <c r="CY55" s="97"/>
      <c r="CZ55" s="98">
        <f t="shared" si="28"/>
        <v>0</v>
      </c>
      <c r="DA55" s="100"/>
      <c r="DB55" s="97"/>
      <c r="DC55" s="97"/>
      <c r="DD55" s="98">
        <f t="shared" si="29"/>
        <v>0</v>
      </c>
      <c r="DE55" s="99"/>
      <c r="DF55" s="97"/>
      <c r="DG55" s="97"/>
      <c r="DH55" s="98">
        <f t="shared" si="30"/>
        <v>0</v>
      </c>
      <c r="DI55" s="96"/>
      <c r="DJ55" s="97"/>
      <c r="DK55" s="97"/>
      <c r="DL55" s="108">
        <f t="shared" si="17"/>
        <v>0</v>
      </c>
      <c r="DM55" s="100"/>
      <c r="DN55" s="97"/>
      <c r="DO55" s="97"/>
      <c r="DP55" s="98">
        <f t="shared" si="18"/>
        <v>0</v>
      </c>
      <c r="DQ55" s="100"/>
      <c r="DR55" s="97"/>
      <c r="DS55" s="97"/>
      <c r="DT55" s="98">
        <f t="shared" si="19"/>
        <v>0</v>
      </c>
      <c r="DU55" s="99"/>
      <c r="DV55" s="97"/>
      <c r="DW55" s="97"/>
      <c r="DX55" s="98">
        <f t="shared" si="20"/>
        <v>0</v>
      </c>
      <c r="DY55" s="111">
        <f t="shared" si="31"/>
        <v>4</v>
      </c>
      <c r="DZ55" s="111">
        <f t="shared" si="32"/>
        <v>1</v>
      </c>
      <c r="EA55" s="111">
        <f t="shared" si="33"/>
        <v>0</v>
      </c>
      <c r="EB55" s="111">
        <f t="shared" si="34"/>
        <v>5</v>
      </c>
      <c r="EC55" s="118"/>
    </row>
    <row r="56" spans="1:134" ht="15.75" thickBot="1" x14ac:dyDescent="0.3">
      <c r="A56" s="113"/>
      <c r="B56" s="175"/>
      <c r="C56" s="176"/>
      <c r="D56" s="116" t="s">
        <v>612</v>
      </c>
      <c r="E56" s="96"/>
      <c r="F56" s="97"/>
      <c r="G56" s="97"/>
      <c r="H56" s="98">
        <f t="shared" si="21"/>
        <v>0</v>
      </c>
      <c r="I56" s="99">
        <v>1</v>
      </c>
      <c r="J56" s="97"/>
      <c r="K56" s="97"/>
      <c r="L56" s="98">
        <f t="shared" si="0"/>
        <v>1</v>
      </c>
      <c r="M56" s="97"/>
      <c r="N56" s="97"/>
      <c r="O56" s="97"/>
      <c r="P56" s="98">
        <f t="shared" si="22"/>
        <v>0</v>
      </c>
      <c r="Q56" s="96"/>
      <c r="R56" s="97"/>
      <c r="S56" s="97"/>
      <c r="T56" s="98">
        <f t="shared" si="23"/>
        <v>0</v>
      </c>
      <c r="U56" s="100"/>
      <c r="V56" s="97"/>
      <c r="W56" s="97"/>
      <c r="X56" s="98">
        <f t="shared" si="1"/>
        <v>0</v>
      </c>
      <c r="Y56" s="99"/>
      <c r="Z56" s="97"/>
      <c r="AA56" s="97"/>
      <c r="AB56" s="98">
        <f t="shared" si="2"/>
        <v>0</v>
      </c>
      <c r="AC56" s="96"/>
      <c r="AD56" s="97"/>
      <c r="AE56" s="97"/>
      <c r="AF56" s="98">
        <f t="shared" si="3"/>
        <v>0</v>
      </c>
      <c r="AG56" s="100">
        <v>1</v>
      </c>
      <c r="AH56" s="97"/>
      <c r="AI56" s="97"/>
      <c r="AJ56" s="98">
        <f t="shared" si="4"/>
        <v>1</v>
      </c>
      <c r="AK56" s="99"/>
      <c r="AL56" s="97"/>
      <c r="AM56" s="97"/>
      <c r="AN56" s="98">
        <f t="shared" si="5"/>
        <v>0</v>
      </c>
      <c r="AO56" s="96"/>
      <c r="AP56" s="97"/>
      <c r="AQ56" s="97"/>
      <c r="AR56" s="98">
        <f t="shared" si="6"/>
        <v>0</v>
      </c>
      <c r="AS56" s="100">
        <v>1</v>
      </c>
      <c r="AT56" s="97"/>
      <c r="AU56" s="97"/>
      <c r="AV56" s="98">
        <f t="shared" si="7"/>
        <v>1</v>
      </c>
      <c r="AW56" s="99">
        <v>1</v>
      </c>
      <c r="AX56" s="97"/>
      <c r="AY56" s="97"/>
      <c r="AZ56" s="98">
        <f t="shared" si="8"/>
        <v>1</v>
      </c>
      <c r="BA56" s="96"/>
      <c r="BB56" s="97"/>
      <c r="BC56" s="97"/>
      <c r="BD56" s="98">
        <f t="shared" si="9"/>
        <v>0</v>
      </c>
      <c r="BE56" s="99"/>
      <c r="BF56" s="97"/>
      <c r="BG56" s="97"/>
      <c r="BH56" s="98">
        <f t="shared" si="10"/>
        <v>0</v>
      </c>
      <c r="BI56" s="96"/>
      <c r="BJ56" s="97"/>
      <c r="BK56" s="97"/>
      <c r="BL56" s="98">
        <f t="shared" si="11"/>
        <v>0</v>
      </c>
      <c r="BM56" s="99"/>
      <c r="BN56" s="97"/>
      <c r="BO56" s="97"/>
      <c r="BP56" s="98">
        <f t="shared" si="12"/>
        <v>0</v>
      </c>
      <c r="BQ56" s="96"/>
      <c r="BR56" s="97"/>
      <c r="BS56" s="97"/>
      <c r="BT56" s="98">
        <f t="shared" si="13"/>
        <v>0</v>
      </c>
      <c r="BU56" s="99"/>
      <c r="BV56" s="97"/>
      <c r="BW56" s="97"/>
      <c r="BX56" s="101">
        <f t="shared" si="14"/>
        <v>0</v>
      </c>
      <c r="BY56" s="102"/>
      <c r="BZ56" s="103"/>
      <c r="CA56" s="104"/>
      <c r="CB56" s="111">
        <f t="shared" si="15"/>
        <v>0</v>
      </c>
      <c r="CC56" s="106"/>
      <c r="CD56" s="103"/>
      <c r="CE56" s="107"/>
      <c r="CF56" s="111">
        <f t="shared" si="16"/>
        <v>0</v>
      </c>
      <c r="CG56" s="100"/>
      <c r="CH56" s="97"/>
      <c r="CI56" s="97"/>
      <c r="CJ56" s="98">
        <f t="shared" si="24"/>
        <v>0</v>
      </c>
      <c r="CK56" s="96"/>
      <c r="CL56" s="97"/>
      <c r="CM56" s="97"/>
      <c r="CN56" s="98">
        <f t="shared" si="25"/>
        <v>0</v>
      </c>
      <c r="CO56" s="100"/>
      <c r="CP56" s="97"/>
      <c r="CQ56" s="97"/>
      <c r="CR56" s="98">
        <f t="shared" si="26"/>
        <v>0</v>
      </c>
      <c r="CS56" s="99"/>
      <c r="CT56" s="97"/>
      <c r="CU56" s="97"/>
      <c r="CV56" s="98">
        <f t="shared" si="27"/>
        <v>0</v>
      </c>
      <c r="CW56" s="96"/>
      <c r="CX56" s="97"/>
      <c r="CY56" s="97"/>
      <c r="CZ56" s="98">
        <f t="shared" si="28"/>
        <v>0</v>
      </c>
      <c r="DA56" s="100"/>
      <c r="DB56" s="97"/>
      <c r="DC56" s="97"/>
      <c r="DD56" s="98">
        <f t="shared" si="29"/>
        <v>0</v>
      </c>
      <c r="DE56" s="99"/>
      <c r="DF56" s="97"/>
      <c r="DG56" s="97"/>
      <c r="DH56" s="98">
        <f t="shared" si="30"/>
        <v>0</v>
      </c>
      <c r="DI56" s="96"/>
      <c r="DJ56" s="97"/>
      <c r="DK56" s="97"/>
      <c r="DL56" s="108">
        <f t="shared" si="17"/>
        <v>0</v>
      </c>
      <c r="DM56" s="100"/>
      <c r="DN56" s="97"/>
      <c r="DO56" s="97"/>
      <c r="DP56" s="98">
        <f t="shared" si="18"/>
        <v>0</v>
      </c>
      <c r="DQ56" s="100"/>
      <c r="DR56" s="97"/>
      <c r="DS56" s="97"/>
      <c r="DT56" s="98">
        <f t="shared" si="19"/>
        <v>0</v>
      </c>
      <c r="DU56" s="99"/>
      <c r="DV56" s="97"/>
      <c r="DW56" s="97"/>
      <c r="DX56" s="98">
        <f t="shared" si="20"/>
        <v>0</v>
      </c>
      <c r="DY56" s="111">
        <f t="shared" si="31"/>
        <v>1</v>
      </c>
      <c r="DZ56" s="111">
        <f t="shared" si="32"/>
        <v>1</v>
      </c>
      <c r="EA56" s="111">
        <f t="shared" si="33"/>
        <v>2</v>
      </c>
      <c r="EB56" s="111">
        <f t="shared" si="34"/>
        <v>4</v>
      </c>
      <c r="EC56" s="118">
        <f>SUM(DY55:DY56)</f>
        <v>5</v>
      </c>
      <c r="ED56" s="119">
        <f>SUM(EB55:EB56)</f>
        <v>9</v>
      </c>
    </row>
    <row r="57" spans="1:134" ht="15.75" thickBot="1" x14ac:dyDescent="0.3">
      <c r="A57" s="92" t="s">
        <v>9</v>
      </c>
      <c r="B57" s="173" t="s">
        <v>330</v>
      </c>
      <c r="C57" s="174" t="s">
        <v>672</v>
      </c>
      <c r="D57" s="95" t="s">
        <v>611</v>
      </c>
      <c r="E57" s="96"/>
      <c r="F57" s="97"/>
      <c r="G57" s="97"/>
      <c r="H57" s="98">
        <f t="shared" si="21"/>
        <v>0</v>
      </c>
      <c r="I57" s="99">
        <v>2</v>
      </c>
      <c r="J57" s="97"/>
      <c r="K57" s="97"/>
      <c r="L57" s="98">
        <f t="shared" si="0"/>
        <v>2</v>
      </c>
      <c r="M57" s="97"/>
      <c r="N57" s="97"/>
      <c r="O57" s="97"/>
      <c r="P57" s="98">
        <f t="shared" si="22"/>
        <v>0</v>
      </c>
      <c r="Q57" s="96"/>
      <c r="R57" s="97"/>
      <c r="S57" s="97"/>
      <c r="T57" s="98">
        <f t="shared" si="23"/>
        <v>0</v>
      </c>
      <c r="U57" s="100"/>
      <c r="V57" s="97"/>
      <c r="W57" s="97"/>
      <c r="X57" s="98">
        <f t="shared" si="1"/>
        <v>0</v>
      </c>
      <c r="Y57" s="99"/>
      <c r="Z57" s="97"/>
      <c r="AA57" s="97"/>
      <c r="AB57" s="98">
        <f t="shared" si="2"/>
        <v>0</v>
      </c>
      <c r="AC57" s="96"/>
      <c r="AD57" s="97"/>
      <c r="AE57" s="97"/>
      <c r="AF57" s="98">
        <f t="shared" si="3"/>
        <v>0</v>
      </c>
      <c r="AG57" s="100">
        <v>1</v>
      </c>
      <c r="AH57" s="97">
        <v>1</v>
      </c>
      <c r="AI57" s="97"/>
      <c r="AJ57" s="98">
        <f t="shared" si="4"/>
        <v>2</v>
      </c>
      <c r="AK57" s="99"/>
      <c r="AL57" s="97"/>
      <c r="AM57" s="97"/>
      <c r="AN57" s="98">
        <f t="shared" si="5"/>
        <v>0</v>
      </c>
      <c r="AO57" s="96">
        <v>3</v>
      </c>
      <c r="AP57" s="97"/>
      <c r="AQ57" s="97"/>
      <c r="AR57" s="98">
        <f t="shared" si="6"/>
        <v>3</v>
      </c>
      <c r="AS57" s="100"/>
      <c r="AT57" s="97"/>
      <c r="AU57" s="97"/>
      <c r="AV57" s="98">
        <f t="shared" si="7"/>
        <v>0</v>
      </c>
      <c r="AW57" s="99"/>
      <c r="AX57" s="97"/>
      <c r="AY57" s="97"/>
      <c r="AZ57" s="98">
        <f t="shared" si="8"/>
        <v>0</v>
      </c>
      <c r="BA57" s="96"/>
      <c r="BB57" s="97"/>
      <c r="BC57" s="97"/>
      <c r="BD57" s="98">
        <f t="shared" si="9"/>
        <v>0</v>
      </c>
      <c r="BE57" s="99"/>
      <c r="BF57" s="97"/>
      <c r="BG57" s="97"/>
      <c r="BH57" s="98">
        <f t="shared" si="10"/>
        <v>0</v>
      </c>
      <c r="BI57" s="96"/>
      <c r="BJ57" s="97"/>
      <c r="BK57" s="97"/>
      <c r="BL57" s="98">
        <f t="shared" si="11"/>
        <v>0</v>
      </c>
      <c r="BM57" s="99"/>
      <c r="BN57" s="97"/>
      <c r="BO57" s="97"/>
      <c r="BP57" s="98">
        <f t="shared" si="12"/>
        <v>0</v>
      </c>
      <c r="BQ57" s="96"/>
      <c r="BR57" s="97"/>
      <c r="BS57" s="97"/>
      <c r="BT57" s="98">
        <f t="shared" si="13"/>
        <v>0</v>
      </c>
      <c r="BU57" s="99"/>
      <c r="BV57" s="97"/>
      <c r="BW57" s="97"/>
      <c r="BX57" s="101">
        <f t="shared" si="14"/>
        <v>0</v>
      </c>
      <c r="BY57" s="102"/>
      <c r="BZ57" s="103"/>
      <c r="CA57" s="104"/>
      <c r="CB57" s="111">
        <f t="shared" si="15"/>
        <v>0</v>
      </c>
      <c r="CC57" s="106"/>
      <c r="CD57" s="103"/>
      <c r="CE57" s="107"/>
      <c r="CF57" s="111">
        <f t="shared" si="16"/>
        <v>0</v>
      </c>
      <c r="CG57" s="100"/>
      <c r="CH57" s="97"/>
      <c r="CI57" s="97"/>
      <c r="CJ57" s="98">
        <f t="shared" si="24"/>
        <v>0</v>
      </c>
      <c r="CK57" s="96"/>
      <c r="CL57" s="97"/>
      <c r="CM57" s="97"/>
      <c r="CN57" s="98">
        <f t="shared" si="25"/>
        <v>0</v>
      </c>
      <c r="CO57" s="100"/>
      <c r="CP57" s="97"/>
      <c r="CQ57" s="97"/>
      <c r="CR57" s="98">
        <f t="shared" si="26"/>
        <v>0</v>
      </c>
      <c r="CS57" s="99"/>
      <c r="CT57" s="97"/>
      <c r="CU57" s="97"/>
      <c r="CV57" s="98">
        <f t="shared" si="27"/>
        <v>0</v>
      </c>
      <c r="CW57" s="96"/>
      <c r="CX57" s="97"/>
      <c r="CY57" s="97"/>
      <c r="CZ57" s="98">
        <f t="shared" si="28"/>
        <v>0</v>
      </c>
      <c r="DA57" s="100"/>
      <c r="DB57" s="97"/>
      <c r="DC57" s="97"/>
      <c r="DD57" s="98">
        <f t="shared" si="29"/>
        <v>0</v>
      </c>
      <c r="DE57" s="99"/>
      <c r="DF57" s="97"/>
      <c r="DG57" s="97"/>
      <c r="DH57" s="98">
        <f t="shared" si="30"/>
        <v>0</v>
      </c>
      <c r="DI57" s="96"/>
      <c r="DJ57" s="97"/>
      <c r="DK57" s="97"/>
      <c r="DL57" s="108">
        <f t="shared" si="17"/>
        <v>0</v>
      </c>
      <c r="DM57" s="100"/>
      <c r="DN57" s="97"/>
      <c r="DO57" s="97"/>
      <c r="DP57" s="98">
        <f t="shared" si="18"/>
        <v>0</v>
      </c>
      <c r="DQ57" s="100"/>
      <c r="DR57" s="97"/>
      <c r="DS57" s="97"/>
      <c r="DT57" s="98">
        <f t="shared" si="19"/>
        <v>0</v>
      </c>
      <c r="DU57" s="99"/>
      <c r="DV57" s="97"/>
      <c r="DW57" s="97"/>
      <c r="DX57" s="98">
        <f t="shared" si="20"/>
        <v>0</v>
      </c>
      <c r="DY57" s="111">
        <f t="shared" si="31"/>
        <v>5</v>
      </c>
      <c r="DZ57" s="111">
        <f t="shared" si="32"/>
        <v>0</v>
      </c>
      <c r="EA57" s="111">
        <f t="shared" si="33"/>
        <v>2</v>
      </c>
      <c r="EB57" s="111">
        <f t="shared" si="34"/>
        <v>7</v>
      </c>
      <c r="EC57" s="118"/>
    </row>
    <row r="58" spans="1:134" ht="15.75" thickBot="1" x14ac:dyDescent="0.3">
      <c r="A58" s="113"/>
      <c r="B58" s="175"/>
      <c r="C58" s="176"/>
      <c r="D58" s="116" t="s">
        <v>612</v>
      </c>
      <c r="E58" s="96"/>
      <c r="F58" s="97"/>
      <c r="G58" s="97"/>
      <c r="H58" s="98">
        <f t="shared" si="21"/>
        <v>0</v>
      </c>
      <c r="I58" s="99"/>
      <c r="J58" s="97"/>
      <c r="K58" s="97"/>
      <c r="L58" s="98">
        <f t="shared" si="0"/>
        <v>0</v>
      </c>
      <c r="M58" s="97"/>
      <c r="N58" s="97"/>
      <c r="O58" s="97"/>
      <c r="P58" s="98">
        <f t="shared" si="22"/>
        <v>0</v>
      </c>
      <c r="Q58" s="96"/>
      <c r="R58" s="97"/>
      <c r="S58" s="97"/>
      <c r="T58" s="98">
        <f t="shared" si="23"/>
        <v>0</v>
      </c>
      <c r="U58" s="100"/>
      <c r="V58" s="97"/>
      <c r="W58" s="97"/>
      <c r="X58" s="98">
        <f t="shared" si="1"/>
        <v>0</v>
      </c>
      <c r="Y58" s="99"/>
      <c r="Z58" s="97"/>
      <c r="AA58" s="97"/>
      <c r="AB58" s="98">
        <f t="shared" si="2"/>
        <v>0</v>
      </c>
      <c r="AC58" s="96"/>
      <c r="AD58" s="97"/>
      <c r="AE58" s="97"/>
      <c r="AF58" s="98">
        <f t="shared" si="3"/>
        <v>0</v>
      </c>
      <c r="AG58" s="100"/>
      <c r="AH58" s="97"/>
      <c r="AI58" s="97"/>
      <c r="AJ58" s="98">
        <f t="shared" si="4"/>
        <v>0</v>
      </c>
      <c r="AK58" s="99"/>
      <c r="AL58" s="97"/>
      <c r="AM58" s="97"/>
      <c r="AN58" s="98">
        <f t="shared" si="5"/>
        <v>0</v>
      </c>
      <c r="AO58" s="96"/>
      <c r="AP58" s="97"/>
      <c r="AQ58" s="97"/>
      <c r="AR58" s="98">
        <f t="shared" si="6"/>
        <v>0</v>
      </c>
      <c r="AS58" s="100"/>
      <c r="AT58" s="97"/>
      <c r="AU58" s="97"/>
      <c r="AV58" s="98">
        <f t="shared" si="7"/>
        <v>0</v>
      </c>
      <c r="AW58" s="99"/>
      <c r="AX58" s="97"/>
      <c r="AY58" s="97"/>
      <c r="AZ58" s="98">
        <f t="shared" si="8"/>
        <v>0</v>
      </c>
      <c r="BA58" s="96"/>
      <c r="BB58" s="97"/>
      <c r="BC58" s="97"/>
      <c r="BD58" s="98">
        <f t="shared" si="9"/>
        <v>0</v>
      </c>
      <c r="BE58" s="99"/>
      <c r="BF58" s="97"/>
      <c r="BG58" s="97"/>
      <c r="BH58" s="98">
        <f t="shared" si="10"/>
        <v>0</v>
      </c>
      <c r="BI58" s="96"/>
      <c r="BJ58" s="97"/>
      <c r="BK58" s="97"/>
      <c r="BL58" s="98">
        <f t="shared" si="11"/>
        <v>0</v>
      </c>
      <c r="BM58" s="99"/>
      <c r="BN58" s="97"/>
      <c r="BO58" s="97"/>
      <c r="BP58" s="98">
        <f t="shared" si="12"/>
        <v>0</v>
      </c>
      <c r="BQ58" s="96"/>
      <c r="BR58" s="97"/>
      <c r="BS58" s="97"/>
      <c r="BT58" s="98">
        <f t="shared" si="13"/>
        <v>0</v>
      </c>
      <c r="BU58" s="99"/>
      <c r="BV58" s="97"/>
      <c r="BW58" s="97"/>
      <c r="BX58" s="101">
        <f t="shared" si="14"/>
        <v>0</v>
      </c>
      <c r="BY58" s="102"/>
      <c r="BZ58" s="103"/>
      <c r="CA58" s="104"/>
      <c r="CB58" s="111">
        <f t="shared" si="15"/>
        <v>0</v>
      </c>
      <c r="CC58" s="106"/>
      <c r="CD58" s="103"/>
      <c r="CE58" s="107"/>
      <c r="CF58" s="111">
        <f t="shared" si="16"/>
        <v>0</v>
      </c>
      <c r="CG58" s="100"/>
      <c r="CH58" s="97"/>
      <c r="CI58" s="97"/>
      <c r="CJ58" s="98">
        <f t="shared" si="24"/>
        <v>0</v>
      </c>
      <c r="CK58" s="96"/>
      <c r="CL58" s="97"/>
      <c r="CM58" s="97"/>
      <c r="CN58" s="98">
        <f t="shared" si="25"/>
        <v>0</v>
      </c>
      <c r="CO58" s="100"/>
      <c r="CP58" s="97"/>
      <c r="CQ58" s="97"/>
      <c r="CR58" s="98">
        <f t="shared" si="26"/>
        <v>0</v>
      </c>
      <c r="CS58" s="99"/>
      <c r="CT58" s="97"/>
      <c r="CU58" s="97"/>
      <c r="CV58" s="98">
        <f t="shared" si="27"/>
        <v>0</v>
      </c>
      <c r="CW58" s="125">
        <v>1</v>
      </c>
      <c r="CX58" s="97"/>
      <c r="CY58" s="97"/>
      <c r="CZ58" s="98">
        <f t="shared" si="28"/>
        <v>1</v>
      </c>
      <c r="DA58" s="100"/>
      <c r="DB58" s="97"/>
      <c r="DC58" s="97"/>
      <c r="DD58" s="98">
        <f t="shared" si="29"/>
        <v>0</v>
      </c>
      <c r="DE58" s="99"/>
      <c r="DF58" s="97"/>
      <c r="DG58" s="97"/>
      <c r="DH58" s="98">
        <f t="shared" si="30"/>
        <v>0</v>
      </c>
      <c r="DI58" s="96"/>
      <c r="DJ58" s="97"/>
      <c r="DK58" s="97"/>
      <c r="DL58" s="108">
        <f t="shared" si="17"/>
        <v>0</v>
      </c>
      <c r="DM58" s="100"/>
      <c r="DN58" s="97"/>
      <c r="DO58" s="97"/>
      <c r="DP58" s="98">
        <f t="shared" si="18"/>
        <v>0</v>
      </c>
      <c r="DQ58" s="100"/>
      <c r="DR58" s="97"/>
      <c r="DS58" s="97"/>
      <c r="DT58" s="98">
        <f t="shared" si="19"/>
        <v>0</v>
      </c>
      <c r="DU58" s="99"/>
      <c r="DV58" s="97"/>
      <c r="DW58" s="97"/>
      <c r="DX58" s="98">
        <f t="shared" si="20"/>
        <v>0</v>
      </c>
      <c r="DY58" s="111">
        <f t="shared" si="31"/>
        <v>0</v>
      </c>
      <c r="DZ58" s="111">
        <f t="shared" si="32"/>
        <v>1</v>
      </c>
      <c r="EA58" s="111">
        <f t="shared" si="33"/>
        <v>0</v>
      </c>
      <c r="EB58" s="111">
        <f t="shared" si="34"/>
        <v>1</v>
      </c>
      <c r="EC58" s="118">
        <f>SUM(DY57:DY58)</f>
        <v>5</v>
      </c>
      <c r="ED58" s="119">
        <f>SUM(EB57:EB58)</f>
        <v>8</v>
      </c>
    </row>
    <row r="59" spans="1:134" ht="15.75" thickBot="1" x14ac:dyDescent="0.3">
      <c r="A59" s="92" t="s">
        <v>9</v>
      </c>
      <c r="B59" s="173" t="s">
        <v>337</v>
      </c>
      <c r="C59" s="174" t="s">
        <v>673</v>
      </c>
      <c r="D59" s="95" t="s">
        <v>611</v>
      </c>
      <c r="E59" s="96"/>
      <c r="F59" s="97"/>
      <c r="G59" s="97"/>
      <c r="H59" s="98">
        <f t="shared" si="21"/>
        <v>0</v>
      </c>
      <c r="I59" s="99"/>
      <c r="J59" s="97"/>
      <c r="K59" s="97"/>
      <c r="L59" s="98">
        <f t="shared" si="0"/>
        <v>0</v>
      </c>
      <c r="M59" s="97"/>
      <c r="N59" s="97"/>
      <c r="O59" s="97"/>
      <c r="P59" s="98">
        <f t="shared" si="22"/>
        <v>0</v>
      </c>
      <c r="Q59" s="96"/>
      <c r="R59" s="97"/>
      <c r="S59" s="97"/>
      <c r="T59" s="98">
        <f t="shared" si="23"/>
        <v>0</v>
      </c>
      <c r="U59" s="100"/>
      <c r="V59" s="97"/>
      <c r="W59" s="97"/>
      <c r="X59" s="98">
        <f t="shared" si="1"/>
        <v>0</v>
      </c>
      <c r="Y59" s="99"/>
      <c r="Z59" s="97"/>
      <c r="AA59" s="97"/>
      <c r="AB59" s="98">
        <f t="shared" si="2"/>
        <v>0</v>
      </c>
      <c r="AC59" s="96"/>
      <c r="AD59" s="97"/>
      <c r="AE59" s="97"/>
      <c r="AF59" s="98">
        <f t="shared" si="3"/>
        <v>0</v>
      </c>
      <c r="AG59" s="100">
        <v>1</v>
      </c>
      <c r="AH59" s="97"/>
      <c r="AI59" s="97"/>
      <c r="AJ59" s="98">
        <f t="shared" si="4"/>
        <v>1</v>
      </c>
      <c r="AK59" s="99"/>
      <c r="AL59" s="97"/>
      <c r="AM59" s="97"/>
      <c r="AN59" s="98">
        <f t="shared" si="5"/>
        <v>0</v>
      </c>
      <c r="AO59" s="96">
        <v>3</v>
      </c>
      <c r="AP59" s="97"/>
      <c r="AQ59" s="97"/>
      <c r="AR59" s="98">
        <f t="shared" si="6"/>
        <v>3</v>
      </c>
      <c r="AS59" s="100"/>
      <c r="AT59" s="97"/>
      <c r="AU59" s="97"/>
      <c r="AV59" s="98">
        <f t="shared" si="7"/>
        <v>0</v>
      </c>
      <c r="AW59" s="99">
        <v>1</v>
      </c>
      <c r="AX59" s="97"/>
      <c r="AY59" s="97"/>
      <c r="AZ59" s="98">
        <f t="shared" si="8"/>
        <v>1</v>
      </c>
      <c r="BA59" s="96"/>
      <c r="BB59" s="97"/>
      <c r="BC59" s="97"/>
      <c r="BD59" s="98">
        <f t="shared" si="9"/>
        <v>0</v>
      </c>
      <c r="BE59" s="99"/>
      <c r="BF59" s="97"/>
      <c r="BG59" s="97"/>
      <c r="BH59" s="98">
        <f t="shared" si="10"/>
        <v>0</v>
      </c>
      <c r="BI59" s="96"/>
      <c r="BJ59" s="97"/>
      <c r="BK59" s="97"/>
      <c r="BL59" s="98">
        <f t="shared" si="11"/>
        <v>0</v>
      </c>
      <c r="BM59" s="99"/>
      <c r="BN59" s="97"/>
      <c r="BO59" s="97"/>
      <c r="BP59" s="98">
        <f t="shared" si="12"/>
        <v>0</v>
      </c>
      <c r="BQ59" s="96"/>
      <c r="BR59" s="97"/>
      <c r="BS59" s="97"/>
      <c r="BT59" s="98">
        <f t="shared" si="13"/>
        <v>0</v>
      </c>
      <c r="BU59" s="99"/>
      <c r="BV59" s="97"/>
      <c r="BW59" s="97"/>
      <c r="BX59" s="101">
        <f t="shared" si="14"/>
        <v>0</v>
      </c>
      <c r="BY59" s="102"/>
      <c r="BZ59" s="103"/>
      <c r="CA59" s="104"/>
      <c r="CB59" s="111">
        <f t="shared" si="15"/>
        <v>0</v>
      </c>
      <c r="CC59" s="106">
        <v>1</v>
      </c>
      <c r="CD59" s="177"/>
      <c r="CE59" s="178"/>
      <c r="CF59" s="111">
        <f t="shared" si="16"/>
        <v>1</v>
      </c>
      <c r="CG59" s="100"/>
      <c r="CH59" s="97"/>
      <c r="CI59" s="97"/>
      <c r="CJ59" s="98">
        <f t="shared" si="24"/>
        <v>0</v>
      </c>
      <c r="CK59" s="96"/>
      <c r="CL59" s="97"/>
      <c r="CM59" s="97"/>
      <c r="CN59" s="98">
        <f t="shared" si="25"/>
        <v>0</v>
      </c>
      <c r="CO59" s="100"/>
      <c r="CP59" s="97"/>
      <c r="CQ59" s="97"/>
      <c r="CR59" s="98">
        <f t="shared" si="26"/>
        <v>0</v>
      </c>
      <c r="CS59" s="99"/>
      <c r="CT59" s="97"/>
      <c r="CU59" s="97"/>
      <c r="CV59" s="98">
        <f t="shared" si="27"/>
        <v>0</v>
      </c>
      <c r="CW59" s="96"/>
      <c r="CX59" s="97"/>
      <c r="CY59" s="97"/>
      <c r="CZ59" s="98">
        <f t="shared" si="28"/>
        <v>0</v>
      </c>
      <c r="DA59" s="100"/>
      <c r="DB59" s="97"/>
      <c r="DC59" s="97"/>
      <c r="DD59" s="98">
        <f t="shared" si="29"/>
        <v>0</v>
      </c>
      <c r="DE59" s="99"/>
      <c r="DF59" s="97"/>
      <c r="DG59" s="97"/>
      <c r="DH59" s="98">
        <f t="shared" si="30"/>
        <v>0</v>
      </c>
      <c r="DI59" s="96"/>
      <c r="DJ59" s="97"/>
      <c r="DK59" s="97"/>
      <c r="DL59" s="108">
        <f t="shared" si="17"/>
        <v>0</v>
      </c>
      <c r="DM59" s="100"/>
      <c r="DN59" s="97"/>
      <c r="DO59" s="97"/>
      <c r="DP59" s="98">
        <f t="shared" si="18"/>
        <v>0</v>
      </c>
      <c r="DQ59" s="100"/>
      <c r="DR59" s="97"/>
      <c r="DS59" s="97"/>
      <c r="DT59" s="98">
        <f t="shared" si="19"/>
        <v>0</v>
      </c>
      <c r="DU59" s="99"/>
      <c r="DV59" s="97"/>
      <c r="DW59" s="97"/>
      <c r="DX59" s="98">
        <f t="shared" si="20"/>
        <v>0</v>
      </c>
      <c r="DY59" s="111">
        <f t="shared" si="31"/>
        <v>3</v>
      </c>
      <c r="DZ59" s="111">
        <f t="shared" si="32"/>
        <v>1</v>
      </c>
      <c r="EA59" s="111">
        <f t="shared" si="33"/>
        <v>2</v>
      </c>
      <c r="EB59" s="111">
        <f t="shared" si="34"/>
        <v>6</v>
      </c>
      <c r="EC59" s="118"/>
    </row>
    <row r="60" spans="1:134" ht="15.75" thickBot="1" x14ac:dyDescent="0.3">
      <c r="A60" s="113"/>
      <c r="B60" s="175"/>
      <c r="C60" s="176"/>
      <c r="D60" s="116" t="s">
        <v>612</v>
      </c>
      <c r="E60" s="96"/>
      <c r="F60" s="97"/>
      <c r="G60" s="97"/>
      <c r="H60" s="98">
        <f t="shared" si="21"/>
        <v>0</v>
      </c>
      <c r="I60" s="99">
        <v>1</v>
      </c>
      <c r="J60" s="97"/>
      <c r="K60" s="97"/>
      <c r="L60" s="98">
        <f t="shared" si="0"/>
        <v>1</v>
      </c>
      <c r="M60" s="97"/>
      <c r="N60" s="97"/>
      <c r="O60" s="97"/>
      <c r="P60" s="98">
        <f t="shared" si="22"/>
        <v>0</v>
      </c>
      <c r="Q60" s="96"/>
      <c r="R60" s="97"/>
      <c r="S60" s="97"/>
      <c r="T60" s="98">
        <f t="shared" si="23"/>
        <v>0</v>
      </c>
      <c r="U60" s="100"/>
      <c r="V60" s="97"/>
      <c r="W60" s="97"/>
      <c r="X60" s="98">
        <f t="shared" si="1"/>
        <v>0</v>
      </c>
      <c r="Y60" s="99"/>
      <c r="Z60" s="97"/>
      <c r="AA60" s="97"/>
      <c r="AB60" s="98">
        <f t="shared" si="2"/>
        <v>0</v>
      </c>
      <c r="AC60" s="96"/>
      <c r="AD60" s="97"/>
      <c r="AE60" s="97"/>
      <c r="AF60" s="98">
        <f t="shared" si="3"/>
        <v>0</v>
      </c>
      <c r="AG60" s="100"/>
      <c r="AH60" s="97"/>
      <c r="AI60" s="97"/>
      <c r="AJ60" s="98">
        <f t="shared" si="4"/>
        <v>0</v>
      </c>
      <c r="AK60" s="99"/>
      <c r="AL60" s="97"/>
      <c r="AM60" s="97"/>
      <c r="AN60" s="98">
        <f t="shared" si="5"/>
        <v>0</v>
      </c>
      <c r="AO60" s="96">
        <v>2</v>
      </c>
      <c r="AP60" s="97"/>
      <c r="AQ60" s="97"/>
      <c r="AR60" s="98">
        <f t="shared" si="6"/>
        <v>2</v>
      </c>
      <c r="AS60" s="100">
        <v>1</v>
      </c>
      <c r="AT60" s="97"/>
      <c r="AU60" s="97"/>
      <c r="AV60" s="98">
        <f t="shared" si="7"/>
        <v>1</v>
      </c>
      <c r="AW60" s="99"/>
      <c r="AX60" s="97"/>
      <c r="AY60" s="97"/>
      <c r="AZ60" s="98">
        <f t="shared" si="8"/>
        <v>0</v>
      </c>
      <c r="BA60" s="96"/>
      <c r="BB60" s="97"/>
      <c r="BC60" s="97"/>
      <c r="BD60" s="98">
        <f t="shared" si="9"/>
        <v>0</v>
      </c>
      <c r="BE60" s="99"/>
      <c r="BF60" s="97"/>
      <c r="BG60" s="97"/>
      <c r="BH60" s="98">
        <f t="shared" si="10"/>
        <v>0</v>
      </c>
      <c r="BI60" s="96"/>
      <c r="BJ60" s="97"/>
      <c r="BK60" s="97"/>
      <c r="BL60" s="98">
        <f t="shared" si="11"/>
        <v>0</v>
      </c>
      <c r="BM60" s="99"/>
      <c r="BN60" s="97"/>
      <c r="BO60" s="97"/>
      <c r="BP60" s="98">
        <f t="shared" si="12"/>
        <v>0</v>
      </c>
      <c r="BQ60" s="96"/>
      <c r="BR60" s="97"/>
      <c r="BS60" s="97"/>
      <c r="BT60" s="98">
        <f t="shared" si="13"/>
        <v>0</v>
      </c>
      <c r="BU60" s="99"/>
      <c r="BV60" s="97"/>
      <c r="BW60" s="97"/>
      <c r="BX60" s="101">
        <f t="shared" si="14"/>
        <v>0</v>
      </c>
      <c r="BY60" s="102"/>
      <c r="BZ60" s="103"/>
      <c r="CA60" s="104"/>
      <c r="CB60" s="111">
        <f t="shared" si="15"/>
        <v>0</v>
      </c>
      <c r="CC60" s="106"/>
      <c r="CD60" s="103"/>
      <c r="CE60" s="107"/>
      <c r="CF60" s="111">
        <f t="shared" si="16"/>
        <v>0</v>
      </c>
      <c r="CG60" s="100"/>
      <c r="CH60" s="97"/>
      <c r="CI60" s="97"/>
      <c r="CJ60" s="98">
        <f t="shared" si="24"/>
        <v>0</v>
      </c>
      <c r="CK60" s="96"/>
      <c r="CL60" s="97"/>
      <c r="CM60" s="97"/>
      <c r="CN60" s="98">
        <f t="shared" si="25"/>
        <v>0</v>
      </c>
      <c r="CO60" s="100"/>
      <c r="CP60" s="97"/>
      <c r="CQ60" s="97"/>
      <c r="CR60" s="98">
        <f t="shared" si="26"/>
        <v>0</v>
      </c>
      <c r="CS60" s="99"/>
      <c r="CT60" s="97"/>
      <c r="CU60" s="97"/>
      <c r="CV60" s="98">
        <f t="shared" si="27"/>
        <v>0</v>
      </c>
      <c r="CW60" s="96"/>
      <c r="CX60" s="97"/>
      <c r="CY60" s="97"/>
      <c r="CZ60" s="98">
        <f t="shared" si="28"/>
        <v>0</v>
      </c>
      <c r="DA60" s="100"/>
      <c r="DB60" s="97"/>
      <c r="DC60" s="97"/>
      <c r="DD60" s="98">
        <f t="shared" si="29"/>
        <v>0</v>
      </c>
      <c r="DE60" s="99"/>
      <c r="DF60" s="97"/>
      <c r="DG60" s="97"/>
      <c r="DH60" s="98">
        <f t="shared" si="30"/>
        <v>0</v>
      </c>
      <c r="DI60" s="96"/>
      <c r="DJ60" s="97"/>
      <c r="DK60" s="97"/>
      <c r="DL60" s="108">
        <f t="shared" si="17"/>
        <v>0</v>
      </c>
      <c r="DM60" s="100"/>
      <c r="DN60" s="97"/>
      <c r="DO60" s="97"/>
      <c r="DP60" s="98">
        <f t="shared" si="18"/>
        <v>0</v>
      </c>
      <c r="DQ60" s="100"/>
      <c r="DR60" s="97"/>
      <c r="DS60" s="97"/>
      <c r="DT60" s="98">
        <f t="shared" si="19"/>
        <v>0</v>
      </c>
      <c r="DU60" s="99"/>
      <c r="DV60" s="97"/>
      <c r="DW60" s="97"/>
      <c r="DX60" s="98">
        <f t="shared" si="20"/>
        <v>0</v>
      </c>
      <c r="DY60" s="111">
        <f t="shared" si="31"/>
        <v>3</v>
      </c>
      <c r="DZ60" s="111">
        <f t="shared" si="32"/>
        <v>1</v>
      </c>
      <c r="EA60" s="111">
        <f t="shared" si="33"/>
        <v>0</v>
      </c>
      <c r="EB60" s="111">
        <f t="shared" si="34"/>
        <v>4</v>
      </c>
      <c r="EC60" s="118">
        <f>SUM(DY59:DY60)</f>
        <v>6</v>
      </c>
      <c r="ED60" s="119">
        <f>SUM(EB59:EB60)</f>
        <v>10</v>
      </c>
    </row>
    <row r="61" spans="1:134" ht="15.75" thickBot="1" x14ac:dyDescent="0.3">
      <c r="A61" s="92" t="s">
        <v>9</v>
      </c>
      <c r="B61" s="173" t="s">
        <v>345</v>
      </c>
      <c r="C61" s="174" t="s">
        <v>674</v>
      </c>
      <c r="D61" s="95" t="s">
        <v>611</v>
      </c>
      <c r="E61" s="96"/>
      <c r="F61" s="97"/>
      <c r="G61" s="97"/>
      <c r="H61" s="98">
        <f t="shared" si="21"/>
        <v>0</v>
      </c>
      <c r="I61" s="99"/>
      <c r="J61" s="97"/>
      <c r="K61" s="97"/>
      <c r="L61" s="98">
        <f t="shared" si="0"/>
        <v>0</v>
      </c>
      <c r="M61" s="97"/>
      <c r="N61" s="97"/>
      <c r="O61" s="97"/>
      <c r="P61" s="98">
        <f t="shared" si="22"/>
        <v>0</v>
      </c>
      <c r="Q61" s="96"/>
      <c r="R61" s="97"/>
      <c r="S61" s="97"/>
      <c r="T61" s="98">
        <f t="shared" si="23"/>
        <v>0</v>
      </c>
      <c r="U61" s="100"/>
      <c r="V61" s="97"/>
      <c r="W61" s="97"/>
      <c r="X61" s="98">
        <f t="shared" si="1"/>
        <v>0</v>
      </c>
      <c r="Y61" s="99"/>
      <c r="Z61" s="97"/>
      <c r="AA61" s="97"/>
      <c r="AB61" s="98">
        <f t="shared" si="2"/>
        <v>0</v>
      </c>
      <c r="AC61" s="96"/>
      <c r="AD61" s="97"/>
      <c r="AE61" s="97"/>
      <c r="AF61" s="98">
        <f t="shared" si="3"/>
        <v>0</v>
      </c>
      <c r="AG61" s="100"/>
      <c r="AH61" s="97">
        <v>1</v>
      </c>
      <c r="AI61" s="97"/>
      <c r="AJ61" s="98">
        <f t="shared" si="4"/>
        <v>1</v>
      </c>
      <c r="AK61" s="99"/>
      <c r="AL61" s="97"/>
      <c r="AM61" s="97"/>
      <c r="AN61" s="98">
        <f t="shared" si="5"/>
        <v>0</v>
      </c>
      <c r="AO61" s="96">
        <v>5</v>
      </c>
      <c r="AP61" s="97"/>
      <c r="AQ61" s="97"/>
      <c r="AR61" s="98">
        <f t="shared" si="6"/>
        <v>5</v>
      </c>
      <c r="AS61" s="100"/>
      <c r="AT61" s="97"/>
      <c r="AU61" s="97"/>
      <c r="AV61" s="98">
        <f t="shared" si="7"/>
        <v>0</v>
      </c>
      <c r="AW61" s="99">
        <v>1</v>
      </c>
      <c r="AX61" s="97"/>
      <c r="AY61" s="97"/>
      <c r="AZ61" s="98">
        <f t="shared" si="8"/>
        <v>1</v>
      </c>
      <c r="BA61" s="96"/>
      <c r="BB61" s="97"/>
      <c r="BC61" s="97"/>
      <c r="BD61" s="98">
        <f t="shared" si="9"/>
        <v>0</v>
      </c>
      <c r="BE61" s="99"/>
      <c r="BF61" s="97"/>
      <c r="BG61" s="97"/>
      <c r="BH61" s="98">
        <f t="shared" si="10"/>
        <v>0</v>
      </c>
      <c r="BI61" s="96"/>
      <c r="BJ61" s="97"/>
      <c r="BK61" s="97"/>
      <c r="BL61" s="98">
        <f t="shared" si="11"/>
        <v>0</v>
      </c>
      <c r="BM61" s="99"/>
      <c r="BN61" s="97"/>
      <c r="BO61" s="97"/>
      <c r="BP61" s="98">
        <f t="shared" si="12"/>
        <v>0</v>
      </c>
      <c r="BQ61" s="96"/>
      <c r="BR61" s="97"/>
      <c r="BS61" s="97"/>
      <c r="BT61" s="98">
        <f t="shared" si="13"/>
        <v>0</v>
      </c>
      <c r="BU61" s="99"/>
      <c r="BV61" s="97"/>
      <c r="BW61" s="97"/>
      <c r="BX61" s="101">
        <f t="shared" si="14"/>
        <v>0</v>
      </c>
      <c r="BY61" s="102"/>
      <c r="BZ61" s="103"/>
      <c r="CA61" s="104"/>
      <c r="CB61" s="111">
        <f t="shared" si="15"/>
        <v>0</v>
      </c>
      <c r="CC61" s="106"/>
      <c r="CD61" s="103"/>
      <c r="CE61" s="107"/>
      <c r="CF61" s="111">
        <f t="shared" si="16"/>
        <v>0</v>
      </c>
      <c r="CG61" s="100"/>
      <c r="CH61" s="97"/>
      <c r="CI61" s="97"/>
      <c r="CJ61" s="98">
        <f t="shared" si="24"/>
        <v>0</v>
      </c>
      <c r="CK61" s="96"/>
      <c r="CL61" s="97"/>
      <c r="CM61" s="97"/>
      <c r="CN61" s="98">
        <f t="shared" si="25"/>
        <v>0</v>
      </c>
      <c r="CO61" s="100"/>
      <c r="CP61" s="97"/>
      <c r="CQ61" s="97"/>
      <c r="CR61" s="98">
        <f t="shared" si="26"/>
        <v>0</v>
      </c>
      <c r="CS61" s="99"/>
      <c r="CT61" s="97"/>
      <c r="CU61" s="97"/>
      <c r="CV61" s="98">
        <f t="shared" si="27"/>
        <v>0</v>
      </c>
      <c r="CW61" s="96"/>
      <c r="CX61" s="97"/>
      <c r="CY61" s="97"/>
      <c r="CZ61" s="98">
        <f t="shared" si="28"/>
        <v>0</v>
      </c>
      <c r="DA61" s="100"/>
      <c r="DB61" s="97"/>
      <c r="DC61" s="97"/>
      <c r="DD61" s="98">
        <f t="shared" si="29"/>
        <v>0</v>
      </c>
      <c r="DE61" s="99"/>
      <c r="DF61" s="97"/>
      <c r="DG61" s="97"/>
      <c r="DH61" s="98">
        <f t="shared" si="30"/>
        <v>0</v>
      </c>
      <c r="DI61" s="96"/>
      <c r="DJ61" s="97"/>
      <c r="DK61" s="97"/>
      <c r="DL61" s="108">
        <f t="shared" si="17"/>
        <v>0</v>
      </c>
      <c r="DM61" s="100"/>
      <c r="DN61" s="97"/>
      <c r="DO61" s="97"/>
      <c r="DP61" s="98">
        <f t="shared" si="18"/>
        <v>0</v>
      </c>
      <c r="DQ61" s="100"/>
      <c r="DR61" s="97"/>
      <c r="DS61" s="97"/>
      <c r="DT61" s="98">
        <f t="shared" si="19"/>
        <v>0</v>
      </c>
      <c r="DU61" s="99"/>
      <c r="DV61" s="97"/>
      <c r="DW61" s="97"/>
      <c r="DX61" s="98">
        <f t="shared" si="20"/>
        <v>0</v>
      </c>
      <c r="DY61" s="111">
        <f t="shared" si="31"/>
        <v>5</v>
      </c>
      <c r="DZ61" s="111">
        <f t="shared" si="32"/>
        <v>0</v>
      </c>
      <c r="EA61" s="111">
        <f t="shared" si="33"/>
        <v>2</v>
      </c>
      <c r="EB61" s="111">
        <f t="shared" si="34"/>
        <v>7</v>
      </c>
      <c r="EC61" s="118"/>
    </row>
    <row r="62" spans="1:134" ht="15.75" thickBot="1" x14ac:dyDescent="0.3">
      <c r="A62" s="113"/>
      <c r="B62" s="175"/>
      <c r="C62" s="176"/>
      <c r="D62" s="116" t="s">
        <v>612</v>
      </c>
      <c r="E62" s="96"/>
      <c r="F62" s="97"/>
      <c r="G62" s="97"/>
      <c r="H62" s="98">
        <f t="shared" si="21"/>
        <v>0</v>
      </c>
      <c r="I62" s="99"/>
      <c r="J62" s="97"/>
      <c r="K62" s="97"/>
      <c r="L62" s="98">
        <f t="shared" si="0"/>
        <v>0</v>
      </c>
      <c r="M62" s="97"/>
      <c r="N62" s="97"/>
      <c r="O62" s="97"/>
      <c r="P62" s="98">
        <f t="shared" si="22"/>
        <v>0</v>
      </c>
      <c r="Q62" s="96"/>
      <c r="R62" s="97"/>
      <c r="S62" s="97"/>
      <c r="T62" s="98">
        <f t="shared" si="23"/>
        <v>0</v>
      </c>
      <c r="U62" s="100"/>
      <c r="V62" s="97"/>
      <c r="W62" s="97"/>
      <c r="X62" s="98">
        <f t="shared" si="1"/>
        <v>0</v>
      </c>
      <c r="Y62" s="99"/>
      <c r="Z62" s="97"/>
      <c r="AA62" s="97"/>
      <c r="AB62" s="98">
        <f t="shared" si="2"/>
        <v>0</v>
      </c>
      <c r="AC62" s="96"/>
      <c r="AD62" s="97"/>
      <c r="AE62" s="97"/>
      <c r="AF62" s="98">
        <f t="shared" si="3"/>
        <v>0</v>
      </c>
      <c r="AG62" s="100"/>
      <c r="AH62" s="97"/>
      <c r="AI62" s="97"/>
      <c r="AJ62" s="98">
        <f t="shared" si="4"/>
        <v>0</v>
      </c>
      <c r="AK62" s="99"/>
      <c r="AL62" s="97"/>
      <c r="AM62" s="97"/>
      <c r="AN62" s="98">
        <f t="shared" si="5"/>
        <v>0</v>
      </c>
      <c r="AO62" s="96">
        <v>1</v>
      </c>
      <c r="AP62" s="97"/>
      <c r="AQ62" s="97"/>
      <c r="AR62" s="98">
        <f t="shared" si="6"/>
        <v>1</v>
      </c>
      <c r="AS62" s="100">
        <v>1</v>
      </c>
      <c r="AT62" s="97"/>
      <c r="AU62" s="97"/>
      <c r="AV62" s="98">
        <f t="shared" si="7"/>
        <v>1</v>
      </c>
      <c r="AW62" s="99"/>
      <c r="AX62" s="97"/>
      <c r="AY62" s="97"/>
      <c r="AZ62" s="98">
        <f t="shared" si="8"/>
        <v>0</v>
      </c>
      <c r="BA62" s="96"/>
      <c r="BB62" s="97"/>
      <c r="BC62" s="97"/>
      <c r="BD62" s="98">
        <f t="shared" si="9"/>
        <v>0</v>
      </c>
      <c r="BE62" s="99"/>
      <c r="BF62" s="97"/>
      <c r="BG62" s="97"/>
      <c r="BH62" s="98">
        <f t="shared" si="10"/>
        <v>0</v>
      </c>
      <c r="BI62" s="96"/>
      <c r="BJ62" s="97"/>
      <c r="BK62" s="97"/>
      <c r="BL62" s="98">
        <f t="shared" si="11"/>
        <v>0</v>
      </c>
      <c r="BM62" s="99"/>
      <c r="BN62" s="97"/>
      <c r="BO62" s="97"/>
      <c r="BP62" s="98">
        <f t="shared" si="12"/>
        <v>0</v>
      </c>
      <c r="BQ62" s="96"/>
      <c r="BR62" s="97"/>
      <c r="BS62" s="97"/>
      <c r="BT62" s="98">
        <f t="shared" si="13"/>
        <v>0</v>
      </c>
      <c r="BU62" s="99"/>
      <c r="BV62" s="97"/>
      <c r="BW62" s="97"/>
      <c r="BX62" s="101">
        <f t="shared" si="14"/>
        <v>0</v>
      </c>
      <c r="BY62" s="102"/>
      <c r="BZ62" s="103"/>
      <c r="CA62" s="104"/>
      <c r="CB62" s="111">
        <f t="shared" si="15"/>
        <v>0</v>
      </c>
      <c r="CC62" s="106">
        <v>1</v>
      </c>
      <c r="CD62" s="179"/>
      <c r="CE62" s="180"/>
      <c r="CF62" s="111">
        <f t="shared" si="16"/>
        <v>1</v>
      </c>
      <c r="CG62" s="100"/>
      <c r="CH62" s="97"/>
      <c r="CI62" s="97"/>
      <c r="CJ62" s="98">
        <f t="shared" si="24"/>
        <v>0</v>
      </c>
      <c r="CK62" s="96"/>
      <c r="CL62" s="97"/>
      <c r="CM62" s="97"/>
      <c r="CN62" s="98">
        <f t="shared" si="25"/>
        <v>0</v>
      </c>
      <c r="CO62" s="100"/>
      <c r="CP62" s="97"/>
      <c r="CQ62" s="97"/>
      <c r="CR62" s="98">
        <f t="shared" si="26"/>
        <v>0</v>
      </c>
      <c r="CS62" s="99"/>
      <c r="CT62" s="97"/>
      <c r="CU62" s="97"/>
      <c r="CV62" s="98">
        <f t="shared" si="27"/>
        <v>0</v>
      </c>
      <c r="CW62" s="96"/>
      <c r="CX62" s="97"/>
      <c r="CY62" s="97"/>
      <c r="CZ62" s="98">
        <f t="shared" si="28"/>
        <v>0</v>
      </c>
      <c r="DA62" s="100"/>
      <c r="DB62" s="97"/>
      <c r="DC62" s="97"/>
      <c r="DD62" s="98">
        <f t="shared" si="29"/>
        <v>0</v>
      </c>
      <c r="DE62" s="99"/>
      <c r="DF62" s="97"/>
      <c r="DG62" s="97"/>
      <c r="DH62" s="98">
        <f t="shared" si="30"/>
        <v>0</v>
      </c>
      <c r="DI62" s="96"/>
      <c r="DJ62" s="97"/>
      <c r="DK62" s="97"/>
      <c r="DL62" s="108">
        <f t="shared" si="17"/>
        <v>0</v>
      </c>
      <c r="DM62" s="100"/>
      <c r="DN62" s="97"/>
      <c r="DO62" s="97"/>
      <c r="DP62" s="98">
        <f t="shared" si="18"/>
        <v>0</v>
      </c>
      <c r="DQ62" s="100"/>
      <c r="DR62" s="97"/>
      <c r="DS62" s="97"/>
      <c r="DT62" s="98">
        <f t="shared" si="19"/>
        <v>0</v>
      </c>
      <c r="DU62" s="99"/>
      <c r="DV62" s="97"/>
      <c r="DW62" s="97"/>
      <c r="DX62" s="98">
        <f t="shared" si="20"/>
        <v>0</v>
      </c>
      <c r="DY62" s="111">
        <f t="shared" si="31"/>
        <v>1</v>
      </c>
      <c r="DZ62" s="111">
        <f t="shared" si="32"/>
        <v>2</v>
      </c>
      <c r="EA62" s="111">
        <f t="shared" si="33"/>
        <v>0</v>
      </c>
      <c r="EB62" s="111">
        <f t="shared" si="34"/>
        <v>3</v>
      </c>
      <c r="EC62" s="118">
        <f>SUM(DY61:DY62)</f>
        <v>6</v>
      </c>
      <c r="ED62" s="119">
        <f>SUM(EB61:EB62)</f>
        <v>10</v>
      </c>
    </row>
    <row r="63" spans="1:134" ht="15.75" thickBot="1" x14ac:dyDescent="0.3">
      <c r="A63" s="92" t="s">
        <v>9</v>
      </c>
      <c r="B63" s="173" t="s">
        <v>353</v>
      </c>
      <c r="C63" s="174" t="s">
        <v>675</v>
      </c>
      <c r="D63" s="95" t="s">
        <v>611</v>
      </c>
      <c r="E63" s="96"/>
      <c r="F63" s="97"/>
      <c r="G63" s="97"/>
      <c r="H63" s="98">
        <f t="shared" si="21"/>
        <v>0</v>
      </c>
      <c r="I63" s="99"/>
      <c r="J63" s="97"/>
      <c r="K63" s="97"/>
      <c r="L63" s="98">
        <f t="shared" si="0"/>
        <v>0</v>
      </c>
      <c r="M63" s="97"/>
      <c r="N63" s="97"/>
      <c r="O63" s="97"/>
      <c r="P63" s="98">
        <f t="shared" si="22"/>
        <v>0</v>
      </c>
      <c r="Q63" s="96"/>
      <c r="R63" s="97"/>
      <c r="S63" s="97"/>
      <c r="T63" s="98">
        <f t="shared" si="23"/>
        <v>0</v>
      </c>
      <c r="U63" s="100">
        <v>1</v>
      </c>
      <c r="V63" s="97"/>
      <c r="W63" s="97"/>
      <c r="X63" s="98">
        <f t="shared" si="1"/>
        <v>1</v>
      </c>
      <c r="Y63" s="99"/>
      <c r="Z63" s="97"/>
      <c r="AA63" s="97"/>
      <c r="AB63" s="98">
        <f t="shared" si="2"/>
        <v>0</v>
      </c>
      <c r="AC63" s="96"/>
      <c r="AD63" s="97"/>
      <c r="AE63" s="97"/>
      <c r="AF63" s="98">
        <f t="shared" si="3"/>
        <v>0</v>
      </c>
      <c r="AG63" s="100"/>
      <c r="AH63" s="97"/>
      <c r="AI63" s="97"/>
      <c r="AJ63" s="98">
        <f t="shared" si="4"/>
        <v>0</v>
      </c>
      <c r="AK63" s="99"/>
      <c r="AL63" s="97"/>
      <c r="AM63" s="97"/>
      <c r="AN63" s="98">
        <f t="shared" si="5"/>
        <v>0</v>
      </c>
      <c r="AO63" s="96"/>
      <c r="AP63" s="97"/>
      <c r="AQ63" s="97"/>
      <c r="AR63" s="98">
        <f t="shared" si="6"/>
        <v>0</v>
      </c>
      <c r="AS63" s="100"/>
      <c r="AT63" s="97"/>
      <c r="AU63" s="97"/>
      <c r="AV63" s="98">
        <f t="shared" si="7"/>
        <v>0</v>
      </c>
      <c r="AW63" s="99">
        <v>1</v>
      </c>
      <c r="AX63" s="97"/>
      <c r="AY63" s="97"/>
      <c r="AZ63" s="98">
        <f t="shared" si="8"/>
        <v>1</v>
      </c>
      <c r="BA63" s="96"/>
      <c r="BB63" s="97"/>
      <c r="BC63" s="97"/>
      <c r="BD63" s="98">
        <f t="shared" si="9"/>
        <v>0</v>
      </c>
      <c r="BE63" s="99"/>
      <c r="BF63" s="97"/>
      <c r="BG63" s="97"/>
      <c r="BH63" s="98">
        <f t="shared" si="10"/>
        <v>0</v>
      </c>
      <c r="BI63" s="96"/>
      <c r="BJ63" s="97"/>
      <c r="BK63" s="97"/>
      <c r="BL63" s="98">
        <f t="shared" si="11"/>
        <v>0</v>
      </c>
      <c r="BM63" s="99"/>
      <c r="BN63" s="97"/>
      <c r="BO63" s="97"/>
      <c r="BP63" s="98">
        <f t="shared" si="12"/>
        <v>0</v>
      </c>
      <c r="BQ63" s="96"/>
      <c r="BR63" s="97"/>
      <c r="BS63" s="97"/>
      <c r="BT63" s="98">
        <f t="shared" si="13"/>
        <v>0</v>
      </c>
      <c r="BU63" s="99"/>
      <c r="BV63" s="97"/>
      <c r="BW63" s="97"/>
      <c r="BX63" s="101">
        <f t="shared" si="14"/>
        <v>0</v>
      </c>
      <c r="BY63" s="102"/>
      <c r="BZ63" s="103"/>
      <c r="CA63" s="104"/>
      <c r="CB63" s="111">
        <f t="shared" si="15"/>
        <v>0</v>
      </c>
      <c r="CC63" s="106"/>
      <c r="CD63" s="103"/>
      <c r="CE63" s="107"/>
      <c r="CF63" s="111">
        <f t="shared" si="16"/>
        <v>0</v>
      </c>
      <c r="CG63" s="100"/>
      <c r="CH63" s="97"/>
      <c r="CI63" s="97"/>
      <c r="CJ63" s="98">
        <f t="shared" si="24"/>
        <v>0</v>
      </c>
      <c r="CK63" s="96"/>
      <c r="CL63" s="97"/>
      <c r="CM63" s="97"/>
      <c r="CN63" s="98">
        <f t="shared" si="25"/>
        <v>0</v>
      </c>
      <c r="CO63" s="100"/>
      <c r="CP63" s="97"/>
      <c r="CQ63" s="97"/>
      <c r="CR63" s="98">
        <f t="shared" si="26"/>
        <v>0</v>
      </c>
      <c r="CS63" s="99"/>
      <c r="CT63" s="97"/>
      <c r="CU63" s="97"/>
      <c r="CV63" s="98">
        <f t="shared" si="27"/>
        <v>0</v>
      </c>
      <c r="CW63" s="96"/>
      <c r="CX63" s="97"/>
      <c r="CY63" s="97"/>
      <c r="CZ63" s="98">
        <f t="shared" si="28"/>
        <v>0</v>
      </c>
      <c r="DA63" s="100"/>
      <c r="DB63" s="97"/>
      <c r="DC63" s="97"/>
      <c r="DD63" s="98">
        <f t="shared" si="29"/>
        <v>0</v>
      </c>
      <c r="DE63" s="99"/>
      <c r="DF63" s="97"/>
      <c r="DG63" s="97"/>
      <c r="DH63" s="98">
        <f t="shared" si="30"/>
        <v>0</v>
      </c>
      <c r="DI63" s="96"/>
      <c r="DJ63" s="97"/>
      <c r="DK63" s="97"/>
      <c r="DL63" s="108">
        <f t="shared" si="17"/>
        <v>0</v>
      </c>
      <c r="DM63" s="100"/>
      <c r="DN63" s="97"/>
      <c r="DO63" s="97"/>
      <c r="DP63" s="98">
        <f t="shared" si="18"/>
        <v>0</v>
      </c>
      <c r="DQ63" s="100"/>
      <c r="DR63" s="97"/>
      <c r="DS63" s="97"/>
      <c r="DT63" s="98">
        <f t="shared" si="19"/>
        <v>0</v>
      </c>
      <c r="DU63" s="99"/>
      <c r="DV63" s="97"/>
      <c r="DW63" s="97"/>
      <c r="DX63" s="98">
        <f t="shared" si="20"/>
        <v>0</v>
      </c>
      <c r="DY63" s="111">
        <f t="shared" si="31"/>
        <v>0</v>
      </c>
      <c r="DZ63" s="111">
        <f t="shared" si="32"/>
        <v>1</v>
      </c>
      <c r="EA63" s="111">
        <f t="shared" si="33"/>
        <v>1</v>
      </c>
      <c r="EB63" s="111">
        <f t="shared" si="34"/>
        <v>2</v>
      </c>
      <c r="EC63" s="118"/>
    </row>
    <row r="64" spans="1:134" ht="15.75" thickBot="1" x14ac:dyDescent="0.3">
      <c r="A64" s="113"/>
      <c r="B64" s="175"/>
      <c r="C64" s="176"/>
      <c r="D64" s="116" t="s">
        <v>612</v>
      </c>
      <c r="E64" s="96"/>
      <c r="F64" s="97"/>
      <c r="G64" s="97"/>
      <c r="H64" s="98">
        <f t="shared" si="21"/>
        <v>0</v>
      </c>
      <c r="I64" s="99">
        <v>2</v>
      </c>
      <c r="J64" s="97"/>
      <c r="K64" s="97"/>
      <c r="L64" s="98">
        <f t="shared" si="0"/>
        <v>2</v>
      </c>
      <c r="M64" s="97"/>
      <c r="N64" s="97"/>
      <c r="O64" s="97"/>
      <c r="P64" s="98">
        <f t="shared" si="22"/>
        <v>0</v>
      </c>
      <c r="Q64" s="96"/>
      <c r="R64" s="97"/>
      <c r="S64" s="97"/>
      <c r="T64" s="98">
        <f t="shared" si="23"/>
        <v>0</v>
      </c>
      <c r="U64" s="100"/>
      <c r="V64" s="97"/>
      <c r="W64" s="97"/>
      <c r="X64" s="98">
        <f t="shared" si="1"/>
        <v>0</v>
      </c>
      <c r="Y64" s="99"/>
      <c r="Z64" s="97"/>
      <c r="AA64" s="97"/>
      <c r="AB64" s="98">
        <f t="shared" si="2"/>
        <v>0</v>
      </c>
      <c r="AC64" s="96"/>
      <c r="AD64" s="97"/>
      <c r="AE64" s="97"/>
      <c r="AF64" s="98">
        <f t="shared" si="3"/>
        <v>0</v>
      </c>
      <c r="AG64" s="100"/>
      <c r="AH64" s="97"/>
      <c r="AI64" s="97"/>
      <c r="AJ64" s="98">
        <f t="shared" si="4"/>
        <v>0</v>
      </c>
      <c r="AK64" s="99"/>
      <c r="AL64" s="97"/>
      <c r="AM64" s="97"/>
      <c r="AN64" s="98">
        <f t="shared" si="5"/>
        <v>0</v>
      </c>
      <c r="AO64" s="96">
        <v>3</v>
      </c>
      <c r="AP64" s="97"/>
      <c r="AQ64" s="97"/>
      <c r="AR64" s="98">
        <f t="shared" si="6"/>
        <v>3</v>
      </c>
      <c r="AS64" s="100">
        <v>1</v>
      </c>
      <c r="AT64" s="97"/>
      <c r="AU64" s="97"/>
      <c r="AV64" s="98">
        <f t="shared" si="7"/>
        <v>1</v>
      </c>
      <c r="AW64" s="99"/>
      <c r="AX64" s="97"/>
      <c r="AY64" s="97"/>
      <c r="AZ64" s="98">
        <f t="shared" si="8"/>
        <v>0</v>
      </c>
      <c r="BA64" s="96"/>
      <c r="BB64" s="97"/>
      <c r="BC64" s="97"/>
      <c r="BD64" s="98">
        <f t="shared" si="9"/>
        <v>0</v>
      </c>
      <c r="BE64" s="99"/>
      <c r="BF64" s="97"/>
      <c r="BG64" s="97"/>
      <c r="BH64" s="98">
        <f t="shared" si="10"/>
        <v>0</v>
      </c>
      <c r="BI64" s="96"/>
      <c r="BJ64" s="97"/>
      <c r="BK64" s="97"/>
      <c r="BL64" s="98">
        <f t="shared" si="11"/>
        <v>0</v>
      </c>
      <c r="BM64" s="99"/>
      <c r="BN64" s="97"/>
      <c r="BO64" s="97"/>
      <c r="BP64" s="98">
        <f t="shared" si="12"/>
        <v>0</v>
      </c>
      <c r="BQ64" s="96"/>
      <c r="BR64" s="97"/>
      <c r="BS64" s="97"/>
      <c r="BT64" s="98">
        <f t="shared" si="13"/>
        <v>0</v>
      </c>
      <c r="BU64" s="99"/>
      <c r="BV64" s="97"/>
      <c r="BW64" s="97"/>
      <c r="BX64" s="101">
        <f t="shared" si="14"/>
        <v>0</v>
      </c>
      <c r="BY64" s="102"/>
      <c r="BZ64" s="103"/>
      <c r="CA64" s="104"/>
      <c r="CB64" s="111">
        <f t="shared" si="15"/>
        <v>0</v>
      </c>
      <c r="CC64" s="106"/>
      <c r="CD64" s="103"/>
      <c r="CE64" s="107"/>
      <c r="CF64" s="111">
        <f t="shared" si="16"/>
        <v>0</v>
      </c>
      <c r="CG64" s="100">
        <v>1</v>
      </c>
      <c r="CH64" s="97"/>
      <c r="CI64" s="97"/>
      <c r="CJ64" s="98">
        <f t="shared" si="24"/>
        <v>1</v>
      </c>
      <c r="CK64" s="96"/>
      <c r="CL64" s="97"/>
      <c r="CM64" s="97"/>
      <c r="CN64" s="98">
        <f t="shared" si="25"/>
        <v>0</v>
      </c>
      <c r="CO64" s="100"/>
      <c r="CP64" s="97"/>
      <c r="CQ64" s="97"/>
      <c r="CR64" s="98">
        <f t="shared" si="26"/>
        <v>0</v>
      </c>
      <c r="CS64" s="99"/>
      <c r="CT64" s="97"/>
      <c r="CU64" s="97"/>
      <c r="CV64" s="98">
        <f t="shared" si="27"/>
        <v>0</v>
      </c>
      <c r="CW64" s="96"/>
      <c r="CX64" s="97"/>
      <c r="CY64" s="97"/>
      <c r="CZ64" s="98">
        <f t="shared" si="28"/>
        <v>0</v>
      </c>
      <c r="DA64" s="100"/>
      <c r="DB64" s="97"/>
      <c r="DC64" s="97"/>
      <c r="DD64" s="98">
        <f t="shared" si="29"/>
        <v>0</v>
      </c>
      <c r="DE64" s="99"/>
      <c r="DF64" s="97"/>
      <c r="DG64" s="97"/>
      <c r="DH64" s="98">
        <f t="shared" si="30"/>
        <v>0</v>
      </c>
      <c r="DI64" s="96"/>
      <c r="DJ64" s="97"/>
      <c r="DK64" s="97"/>
      <c r="DL64" s="108">
        <f t="shared" si="17"/>
        <v>0</v>
      </c>
      <c r="DM64" s="100"/>
      <c r="DN64" s="97"/>
      <c r="DO64" s="97"/>
      <c r="DP64" s="98">
        <f t="shared" si="18"/>
        <v>0</v>
      </c>
      <c r="DQ64" s="100"/>
      <c r="DR64" s="97"/>
      <c r="DS64" s="97"/>
      <c r="DT64" s="98">
        <f t="shared" si="19"/>
        <v>0</v>
      </c>
      <c r="DU64" s="99"/>
      <c r="DV64" s="97"/>
      <c r="DW64" s="97"/>
      <c r="DX64" s="98">
        <f t="shared" si="20"/>
        <v>0</v>
      </c>
      <c r="DY64" s="111">
        <f t="shared" si="31"/>
        <v>5</v>
      </c>
      <c r="DZ64" s="111">
        <f t="shared" si="32"/>
        <v>1</v>
      </c>
      <c r="EA64" s="111">
        <f t="shared" si="33"/>
        <v>1</v>
      </c>
      <c r="EB64" s="111">
        <f t="shared" si="34"/>
        <v>7</v>
      </c>
      <c r="EC64" s="118">
        <f>SUM(DY63:DY64)</f>
        <v>5</v>
      </c>
      <c r="ED64" s="119">
        <f>SUM(EB63:EB64)</f>
        <v>9</v>
      </c>
    </row>
    <row r="65" spans="1:134" ht="15.75" thickBot="1" x14ac:dyDescent="0.3">
      <c r="A65" s="92" t="s">
        <v>9</v>
      </c>
      <c r="B65" s="173" t="s">
        <v>360</v>
      </c>
      <c r="C65" s="174" t="s">
        <v>676</v>
      </c>
      <c r="D65" s="95" t="s">
        <v>611</v>
      </c>
      <c r="E65" s="96"/>
      <c r="F65" s="97"/>
      <c r="G65" s="97"/>
      <c r="H65" s="98">
        <f t="shared" si="21"/>
        <v>0</v>
      </c>
      <c r="I65" s="99"/>
      <c r="J65" s="97"/>
      <c r="K65" s="97"/>
      <c r="L65" s="98">
        <f t="shared" si="0"/>
        <v>0</v>
      </c>
      <c r="M65" s="97"/>
      <c r="N65" s="97"/>
      <c r="O65" s="97"/>
      <c r="P65" s="98">
        <f t="shared" si="22"/>
        <v>0</v>
      </c>
      <c r="Q65" s="96"/>
      <c r="R65" s="97"/>
      <c r="S65" s="97"/>
      <c r="T65" s="98">
        <f t="shared" si="23"/>
        <v>0</v>
      </c>
      <c r="U65" s="100"/>
      <c r="V65" s="97"/>
      <c r="W65" s="97"/>
      <c r="X65" s="98">
        <f t="shared" si="1"/>
        <v>0</v>
      </c>
      <c r="Y65" s="99"/>
      <c r="Z65" s="97"/>
      <c r="AA65" s="97"/>
      <c r="AB65" s="98">
        <f t="shared" si="2"/>
        <v>0</v>
      </c>
      <c r="AC65" s="96"/>
      <c r="AD65" s="97"/>
      <c r="AE65" s="97"/>
      <c r="AF65" s="98">
        <f t="shared" si="3"/>
        <v>0</v>
      </c>
      <c r="AG65" s="100"/>
      <c r="AH65" s="97"/>
      <c r="AI65" s="97"/>
      <c r="AJ65" s="98">
        <f t="shared" si="4"/>
        <v>0</v>
      </c>
      <c r="AK65" s="99"/>
      <c r="AL65" s="97"/>
      <c r="AM65" s="97"/>
      <c r="AN65" s="98">
        <f t="shared" si="5"/>
        <v>0</v>
      </c>
      <c r="AO65" s="96">
        <v>2</v>
      </c>
      <c r="AP65" s="97"/>
      <c r="AQ65" s="97"/>
      <c r="AR65" s="98">
        <f t="shared" si="6"/>
        <v>2</v>
      </c>
      <c r="AS65" s="100"/>
      <c r="AT65" s="97"/>
      <c r="AU65" s="97"/>
      <c r="AV65" s="98">
        <f t="shared" si="7"/>
        <v>0</v>
      </c>
      <c r="AW65" s="99">
        <v>1</v>
      </c>
      <c r="AX65" s="97"/>
      <c r="AY65" s="97"/>
      <c r="AZ65" s="98">
        <f t="shared" si="8"/>
        <v>1</v>
      </c>
      <c r="BA65" s="96"/>
      <c r="BB65" s="97"/>
      <c r="BC65" s="97"/>
      <c r="BD65" s="98">
        <f t="shared" si="9"/>
        <v>0</v>
      </c>
      <c r="BE65" s="99"/>
      <c r="BF65" s="97"/>
      <c r="BG65" s="97"/>
      <c r="BH65" s="98">
        <f t="shared" si="10"/>
        <v>0</v>
      </c>
      <c r="BI65" s="96"/>
      <c r="BJ65" s="97"/>
      <c r="BK65" s="97"/>
      <c r="BL65" s="98">
        <f t="shared" si="11"/>
        <v>0</v>
      </c>
      <c r="BM65" s="99"/>
      <c r="BN65" s="97"/>
      <c r="BO65" s="97"/>
      <c r="BP65" s="98">
        <f t="shared" si="12"/>
        <v>0</v>
      </c>
      <c r="BQ65" s="96"/>
      <c r="BR65" s="97"/>
      <c r="BS65" s="97"/>
      <c r="BT65" s="98">
        <f t="shared" si="13"/>
        <v>0</v>
      </c>
      <c r="BU65" s="99"/>
      <c r="BV65" s="97"/>
      <c r="BW65" s="97"/>
      <c r="BX65" s="101">
        <f t="shared" si="14"/>
        <v>0</v>
      </c>
      <c r="BY65" s="102"/>
      <c r="BZ65" s="103"/>
      <c r="CA65" s="104"/>
      <c r="CB65" s="111">
        <f t="shared" si="15"/>
        <v>0</v>
      </c>
      <c r="CC65" s="106"/>
      <c r="CD65" s="103"/>
      <c r="CE65" s="107"/>
      <c r="CF65" s="111">
        <f t="shared" si="16"/>
        <v>0</v>
      </c>
      <c r="CG65" s="100"/>
      <c r="CH65" s="97"/>
      <c r="CI65" s="97"/>
      <c r="CJ65" s="98">
        <f t="shared" si="24"/>
        <v>0</v>
      </c>
      <c r="CK65" s="96"/>
      <c r="CL65" s="97"/>
      <c r="CM65" s="97"/>
      <c r="CN65" s="98">
        <f t="shared" si="25"/>
        <v>0</v>
      </c>
      <c r="CO65" s="100"/>
      <c r="CP65" s="97"/>
      <c r="CQ65" s="97"/>
      <c r="CR65" s="98">
        <f t="shared" si="26"/>
        <v>0</v>
      </c>
      <c r="CS65" s="99"/>
      <c r="CT65" s="97"/>
      <c r="CU65" s="97"/>
      <c r="CV65" s="98">
        <f t="shared" si="27"/>
        <v>0</v>
      </c>
      <c r="CW65" s="96">
        <v>1</v>
      </c>
      <c r="CX65" s="97"/>
      <c r="CY65" s="97"/>
      <c r="CZ65" s="98">
        <f t="shared" si="28"/>
        <v>1</v>
      </c>
      <c r="DA65" s="100"/>
      <c r="DB65" s="97"/>
      <c r="DC65" s="97"/>
      <c r="DD65" s="98">
        <f t="shared" si="29"/>
        <v>0</v>
      </c>
      <c r="DE65" s="99"/>
      <c r="DF65" s="97"/>
      <c r="DG65" s="97"/>
      <c r="DH65" s="98">
        <f t="shared" si="30"/>
        <v>0</v>
      </c>
      <c r="DI65" s="96"/>
      <c r="DJ65" s="97"/>
      <c r="DK65" s="97"/>
      <c r="DL65" s="108">
        <f t="shared" si="17"/>
        <v>0</v>
      </c>
      <c r="DM65" s="100"/>
      <c r="DN65" s="97"/>
      <c r="DO65" s="97"/>
      <c r="DP65" s="98">
        <f t="shared" si="18"/>
        <v>0</v>
      </c>
      <c r="DQ65" s="100"/>
      <c r="DR65" s="97"/>
      <c r="DS65" s="97"/>
      <c r="DT65" s="98">
        <f t="shared" si="19"/>
        <v>0</v>
      </c>
      <c r="DU65" s="99"/>
      <c r="DV65" s="97"/>
      <c r="DW65" s="97"/>
      <c r="DX65" s="98">
        <f t="shared" si="20"/>
        <v>0</v>
      </c>
      <c r="DY65" s="111">
        <f t="shared" si="31"/>
        <v>2</v>
      </c>
      <c r="DZ65" s="111">
        <f t="shared" si="32"/>
        <v>1</v>
      </c>
      <c r="EA65" s="111">
        <f t="shared" si="33"/>
        <v>1</v>
      </c>
      <c r="EB65" s="111">
        <f t="shared" si="34"/>
        <v>4</v>
      </c>
      <c r="EC65" s="112"/>
    </row>
    <row r="66" spans="1:134" ht="15.75" thickBot="1" x14ac:dyDescent="0.3">
      <c r="A66" s="113"/>
      <c r="B66" s="175"/>
      <c r="C66" s="176"/>
      <c r="D66" s="116" t="s">
        <v>612</v>
      </c>
      <c r="E66" s="96"/>
      <c r="F66" s="97"/>
      <c r="G66" s="97"/>
      <c r="H66" s="98">
        <f t="shared" si="21"/>
        <v>0</v>
      </c>
      <c r="I66" s="99"/>
      <c r="J66" s="97"/>
      <c r="K66" s="97"/>
      <c r="L66" s="98">
        <f t="shared" si="0"/>
        <v>0</v>
      </c>
      <c r="M66" s="97"/>
      <c r="N66" s="97"/>
      <c r="O66" s="97"/>
      <c r="P66" s="98">
        <f t="shared" si="22"/>
        <v>0</v>
      </c>
      <c r="Q66" s="96"/>
      <c r="R66" s="97"/>
      <c r="S66" s="97"/>
      <c r="T66" s="98">
        <f t="shared" si="23"/>
        <v>0</v>
      </c>
      <c r="U66" s="100"/>
      <c r="V66" s="97"/>
      <c r="W66" s="97"/>
      <c r="X66" s="98">
        <f t="shared" si="1"/>
        <v>0</v>
      </c>
      <c r="Y66" s="99"/>
      <c r="Z66" s="97"/>
      <c r="AA66" s="97"/>
      <c r="AB66" s="98">
        <f t="shared" si="2"/>
        <v>0</v>
      </c>
      <c r="AC66" s="96"/>
      <c r="AD66" s="97"/>
      <c r="AE66" s="97"/>
      <c r="AF66" s="98">
        <f t="shared" si="3"/>
        <v>0</v>
      </c>
      <c r="AG66" s="100"/>
      <c r="AH66" s="97">
        <v>1</v>
      </c>
      <c r="AI66" s="97"/>
      <c r="AJ66" s="98">
        <f t="shared" si="4"/>
        <v>1</v>
      </c>
      <c r="AK66" s="99"/>
      <c r="AL66" s="97"/>
      <c r="AM66" s="97"/>
      <c r="AN66" s="98">
        <f t="shared" si="5"/>
        <v>0</v>
      </c>
      <c r="AO66" s="96">
        <v>3</v>
      </c>
      <c r="AP66" s="97"/>
      <c r="AQ66" s="97"/>
      <c r="AR66" s="98">
        <f t="shared" si="6"/>
        <v>3</v>
      </c>
      <c r="AS66" s="100"/>
      <c r="AT66" s="97"/>
      <c r="AU66" s="97"/>
      <c r="AV66" s="98">
        <f t="shared" si="7"/>
        <v>0</v>
      </c>
      <c r="AW66" s="99"/>
      <c r="AX66" s="97"/>
      <c r="AY66" s="97"/>
      <c r="AZ66" s="98">
        <f t="shared" si="8"/>
        <v>0</v>
      </c>
      <c r="BA66" s="96"/>
      <c r="BB66" s="97"/>
      <c r="BC66" s="97"/>
      <c r="BD66" s="98">
        <f t="shared" si="9"/>
        <v>0</v>
      </c>
      <c r="BE66" s="99"/>
      <c r="BF66" s="97"/>
      <c r="BG66" s="97"/>
      <c r="BH66" s="98">
        <f t="shared" si="10"/>
        <v>0</v>
      </c>
      <c r="BI66" s="96"/>
      <c r="BJ66" s="97"/>
      <c r="BK66" s="97"/>
      <c r="BL66" s="98">
        <f t="shared" si="11"/>
        <v>0</v>
      </c>
      <c r="BM66" s="99"/>
      <c r="BN66" s="97"/>
      <c r="BO66" s="97"/>
      <c r="BP66" s="98">
        <f t="shared" si="12"/>
        <v>0</v>
      </c>
      <c r="BQ66" s="96"/>
      <c r="BR66" s="97"/>
      <c r="BS66" s="97"/>
      <c r="BT66" s="98">
        <f t="shared" si="13"/>
        <v>0</v>
      </c>
      <c r="BU66" s="99"/>
      <c r="BV66" s="97"/>
      <c r="BW66" s="97"/>
      <c r="BX66" s="101">
        <f t="shared" si="14"/>
        <v>0</v>
      </c>
      <c r="BY66" s="102"/>
      <c r="BZ66" s="103"/>
      <c r="CA66" s="104"/>
      <c r="CB66" s="111">
        <f t="shared" si="15"/>
        <v>0</v>
      </c>
      <c r="CC66" s="106"/>
      <c r="CD66" s="103"/>
      <c r="CE66" s="107"/>
      <c r="CF66" s="111">
        <f t="shared" si="16"/>
        <v>0</v>
      </c>
      <c r="CG66" s="100"/>
      <c r="CH66" s="97"/>
      <c r="CI66" s="97"/>
      <c r="CJ66" s="98">
        <f t="shared" si="24"/>
        <v>0</v>
      </c>
      <c r="CK66" s="96"/>
      <c r="CL66" s="97"/>
      <c r="CM66" s="97"/>
      <c r="CN66" s="98">
        <f t="shared" si="25"/>
        <v>0</v>
      </c>
      <c r="CO66" s="100"/>
      <c r="CP66" s="97"/>
      <c r="CQ66" s="97"/>
      <c r="CR66" s="98">
        <f t="shared" si="26"/>
        <v>0</v>
      </c>
      <c r="CS66" s="99"/>
      <c r="CT66" s="97"/>
      <c r="CU66" s="97"/>
      <c r="CV66" s="98">
        <f t="shared" si="27"/>
        <v>0</v>
      </c>
      <c r="CW66" s="96"/>
      <c r="CX66" s="97"/>
      <c r="CY66" s="97"/>
      <c r="CZ66" s="98">
        <f t="shared" si="28"/>
        <v>0</v>
      </c>
      <c r="DA66" s="100"/>
      <c r="DB66" s="97"/>
      <c r="DC66" s="97"/>
      <c r="DD66" s="98">
        <f t="shared" si="29"/>
        <v>0</v>
      </c>
      <c r="DE66" s="99"/>
      <c r="DF66" s="97"/>
      <c r="DG66" s="97"/>
      <c r="DH66" s="98">
        <f t="shared" si="30"/>
        <v>0</v>
      </c>
      <c r="DI66" s="96"/>
      <c r="DJ66" s="97"/>
      <c r="DK66" s="97"/>
      <c r="DL66" s="108">
        <f t="shared" si="17"/>
        <v>0</v>
      </c>
      <c r="DM66" s="100"/>
      <c r="DN66" s="97"/>
      <c r="DO66" s="97"/>
      <c r="DP66" s="98">
        <f t="shared" si="18"/>
        <v>0</v>
      </c>
      <c r="DQ66" s="100"/>
      <c r="DR66" s="97"/>
      <c r="DS66" s="97"/>
      <c r="DT66" s="98">
        <f t="shared" si="19"/>
        <v>0</v>
      </c>
      <c r="DU66" s="99"/>
      <c r="DV66" s="97"/>
      <c r="DW66" s="97"/>
      <c r="DX66" s="98">
        <f t="shared" si="20"/>
        <v>0</v>
      </c>
      <c r="DY66" s="111">
        <f t="shared" si="31"/>
        <v>3</v>
      </c>
      <c r="DZ66" s="111">
        <f t="shared" si="32"/>
        <v>0</v>
      </c>
      <c r="EA66" s="111">
        <f t="shared" si="33"/>
        <v>1</v>
      </c>
      <c r="EB66" s="111">
        <f t="shared" si="34"/>
        <v>4</v>
      </c>
      <c r="EC66" s="118">
        <f>SUM(DY65:DY66)</f>
        <v>5</v>
      </c>
      <c r="ED66" s="119">
        <f>SUM(EB65:EB66)</f>
        <v>8</v>
      </c>
    </row>
    <row r="67" spans="1:134" ht="15.75" thickBot="1" x14ac:dyDescent="0.3">
      <c r="A67" s="92" t="s">
        <v>9</v>
      </c>
      <c r="B67" s="173" t="s">
        <v>369</v>
      </c>
      <c r="C67" s="174" t="s">
        <v>677</v>
      </c>
      <c r="D67" s="95" t="s">
        <v>611</v>
      </c>
      <c r="E67" s="96"/>
      <c r="F67" s="97"/>
      <c r="G67" s="97"/>
      <c r="H67" s="98">
        <f t="shared" si="21"/>
        <v>0</v>
      </c>
      <c r="I67" s="99"/>
      <c r="J67" s="97"/>
      <c r="K67" s="97"/>
      <c r="L67" s="98">
        <f t="shared" si="0"/>
        <v>0</v>
      </c>
      <c r="M67" s="97"/>
      <c r="N67" s="97"/>
      <c r="O67" s="97"/>
      <c r="P67" s="98">
        <f t="shared" si="22"/>
        <v>0</v>
      </c>
      <c r="Q67" s="96"/>
      <c r="R67" s="97"/>
      <c r="S67" s="97"/>
      <c r="T67" s="98">
        <f t="shared" si="23"/>
        <v>0</v>
      </c>
      <c r="U67" s="100"/>
      <c r="V67" s="97"/>
      <c r="W67" s="97"/>
      <c r="X67" s="98">
        <f t="shared" si="1"/>
        <v>0</v>
      </c>
      <c r="Y67" s="99"/>
      <c r="Z67" s="97"/>
      <c r="AA67" s="97"/>
      <c r="AB67" s="98">
        <f t="shared" si="2"/>
        <v>0</v>
      </c>
      <c r="AC67" s="96"/>
      <c r="AD67" s="97"/>
      <c r="AE67" s="97"/>
      <c r="AF67" s="98">
        <f t="shared" si="3"/>
        <v>0</v>
      </c>
      <c r="AG67" s="100"/>
      <c r="AH67" s="97"/>
      <c r="AI67" s="97">
        <v>1</v>
      </c>
      <c r="AJ67" s="98">
        <f t="shared" si="4"/>
        <v>1</v>
      </c>
      <c r="AK67" s="99"/>
      <c r="AL67" s="97"/>
      <c r="AM67" s="97"/>
      <c r="AN67" s="98">
        <f t="shared" si="5"/>
        <v>0</v>
      </c>
      <c r="AO67" s="96">
        <v>2</v>
      </c>
      <c r="AP67" s="97"/>
      <c r="AQ67" s="97"/>
      <c r="AR67" s="98">
        <f t="shared" si="6"/>
        <v>2</v>
      </c>
      <c r="AS67" s="100"/>
      <c r="AT67" s="97"/>
      <c r="AU67" s="97"/>
      <c r="AV67" s="98">
        <f t="shared" si="7"/>
        <v>0</v>
      </c>
      <c r="AW67" s="99"/>
      <c r="AX67" s="97"/>
      <c r="AY67" s="97"/>
      <c r="AZ67" s="98">
        <f t="shared" si="8"/>
        <v>0</v>
      </c>
      <c r="BA67" s="125">
        <v>1</v>
      </c>
      <c r="BB67" s="97"/>
      <c r="BC67" s="97"/>
      <c r="BD67" s="98">
        <f t="shared" si="9"/>
        <v>1</v>
      </c>
      <c r="BE67" s="99"/>
      <c r="BF67" s="97"/>
      <c r="BG67" s="97"/>
      <c r="BH67" s="98">
        <f t="shared" si="10"/>
        <v>0</v>
      </c>
      <c r="BI67" s="96"/>
      <c r="BJ67" s="97"/>
      <c r="BK67" s="97"/>
      <c r="BL67" s="98">
        <f t="shared" si="11"/>
        <v>0</v>
      </c>
      <c r="BM67" s="99"/>
      <c r="BN67" s="97"/>
      <c r="BO67" s="97"/>
      <c r="BP67" s="98">
        <f t="shared" si="12"/>
        <v>0</v>
      </c>
      <c r="BQ67" s="125">
        <v>1</v>
      </c>
      <c r="BR67" s="97"/>
      <c r="BS67" s="97"/>
      <c r="BT67" s="98">
        <f t="shared" si="13"/>
        <v>1</v>
      </c>
      <c r="BU67" s="99"/>
      <c r="BV67" s="97"/>
      <c r="BW67" s="97"/>
      <c r="BX67" s="101">
        <f t="shared" si="14"/>
        <v>0</v>
      </c>
      <c r="BY67" s="102"/>
      <c r="BZ67" s="103"/>
      <c r="CA67" s="104"/>
      <c r="CB67" s="111">
        <f t="shared" si="15"/>
        <v>0</v>
      </c>
      <c r="CC67" s="106"/>
      <c r="CD67" s="103"/>
      <c r="CE67" s="107"/>
      <c r="CF67" s="111">
        <f t="shared" si="16"/>
        <v>0</v>
      </c>
      <c r="CG67" s="100"/>
      <c r="CH67" s="97"/>
      <c r="CI67" s="97"/>
      <c r="CJ67" s="98">
        <f t="shared" si="24"/>
        <v>0</v>
      </c>
      <c r="CK67" s="96"/>
      <c r="CL67" s="97"/>
      <c r="CM67" s="97"/>
      <c r="CN67" s="98">
        <f t="shared" si="25"/>
        <v>0</v>
      </c>
      <c r="CO67" s="100"/>
      <c r="CP67" s="97"/>
      <c r="CQ67" s="97"/>
      <c r="CR67" s="98">
        <f t="shared" si="26"/>
        <v>0</v>
      </c>
      <c r="CS67" s="99"/>
      <c r="CT67" s="97"/>
      <c r="CU67" s="97"/>
      <c r="CV67" s="98">
        <f t="shared" si="27"/>
        <v>0</v>
      </c>
      <c r="CW67" s="96"/>
      <c r="CX67" s="97">
        <v>1</v>
      </c>
      <c r="CY67" s="97"/>
      <c r="CZ67" s="98">
        <f t="shared" si="28"/>
        <v>1</v>
      </c>
      <c r="DA67" s="100"/>
      <c r="DB67" s="97"/>
      <c r="DC67" s="97"/>
      <c r="DD67" s="98">
        <f t="shared" si="29"/>
        <v>0</v>
      </c>
      <c r="DE67" s="99"/>
      <c r="DF67" s="97"/>
      <c r="DG67" s="97"/>
      <c r="DH67" s="98">
        <f t="shared" si="30"/>
        <v>0</v>
      </c>
      <c r="DI67" s="96"/>
      <c r="DJ67" s="97"/>
      <c r="DK67" s="97"/>
      <c r="DL67" s="108">
        <f t="shared" si="17"/>
        <v>0</v>
      </c>
      <c r="DM67" s="100"/>
      <c r="DN67" s="97"/>
      <c r="DO67" s="97"/>
      <c r="DP67" s="98">
        <f t="shared" si="18"/>
        <v>0</v>
      </c>
      <c r="DQ67" s="100"/>
      <c r="DR67" s="97"/>
      <c r="DS67" s="97"/>
      <c r="DT67" s="98">
        <f t="shared" si="19"/>
        <v>0</v>
      </c>
      <c r="DU67" s="99"/>
      <c r="DV67" s="97"/>
      <c r="DW67" s="97"/>
      <c r="DX67" s="98">
        <f t="shared" si="20"/>
        <v>0</v>
      </c>
      <c r="DY67" s="111">
        <f t="shared" si="31"/>
        <v>3</v>
      </c>
      <c r="DZ67" s="111">
        <f t="shared" si="32"/>
        <v>1</v>
      </c>
      <c r="EA67" s="111">
        <f t="shared" si="33"/>
        <v>2</v>
      </c>
      <c r="EB67" s="111">
        <f t="shared" si="34"/>
        <v>6</v>
      </c>
      <c r="EC67" s="118"/>
    </row>
    <row r="68" spans="1:134" ht="15.75" thickBot="1" x14ac:dyDescent="0.3">
      <c r="A68" s="113"/>
      <c r="B68" s="175"/>
      <c r="C68" s="176"/>
      <c r="D68" s="116" t="s">
        <v>612</v>
      </c>
      <c r="E68" s="96"/>
      <c r="F68" s="97"/>
      <c r="G68" s="97"/>
      <c r="H68" s="98">
        <f t="shared" si="21"/>
        <v>0</v>
      </c>
      <c r="I68" s="99"/>
      <c r="J68" s="97">
        <v>1</v>
      </c>
      <c r="K68" s="97"/>
      <c r="L68" s="98">
        <f t="shared" si="0"/>
        <v>1</v>
      </c>
      <c r="M68" s="97"/>
      <c r="N68" s="97"/>
      <c r="O68" s="97"/>
      <c r="P68" s="98">
        <f t="shared" si="22"/>
        <v>0</v>
      </c>
      <c r="Q68" s="96"/>
      <c r="R68" s="97"/>
      <c r="S68" s="97"/>
      <c r="T68" s="98">
        <f t="shared" si="23"/>
        <v>0</v>
      </c>
      <c r="U68" s="100"/>
      <c r="V68" s="97"/>
      <c r="W68" s="97"/>
      <c r="X68" s="98">
        <f t="shared" si="1"/>
        <v>0</v>
      </c>
      <c r="Y68" s="99"/>
      <c r="Z68" s="97"/>
      <c r="AA68" s="97"/>
      <c r="AB68" s="98">
        <f t="shared" si="2"/>
        <v>0</v>
      </c>
      <c r="AC68" s="96"/>
      <c r="AD68" s="97"/>
      <c r="AE68" s="97"/>
      <c r="AF68" s="98">
        <f t="shared" si="3"/>
        <v>0</v>
      </c>
      <c r="AG68" s="100"/>
      <c r="AH68" s="97"/>
      <c r="AI68" s="97"/>
      <c r="AJ68" s="98">
        <f t="shared" si="4"/>
        <v>0</v>
      </c>
      <c r="AK68" s="99"/>
      <c r="AL68" s="97"/>
      <c r="AM68" s="97"/>
      <c r="AN68" s="98">
        <f t="shared" si="5"/>
        <v>0</v>
      </c>
      <c r="AO68" s="96">
        <v>1</v>
      </c>
      <c r="AP68" s="97"/>
      <c r="AQ68" s="97"/>
      <c r="AR68" s="98">
        <f t="shared" si="6"/>
        <v>1</v>
      </c>
      <c r="AS68" s="100"/>
      <c r="AT68" s="97"/>
      <c r="AU68" s="97"/>
      <c r="AV68" s="98">
        <f t="shared" si="7"/>
        <v>0</v>
      </c>
      <c r="AW68" s="99"/>
      <c r="AX68" s="97"/>
      <c r="AY68" s="97"/>
      <c r="AZ68" s="98">
        <f t="shared" si="8"/>
        <v>0</v>
      </c>
      <c r="BA68" s="96"/>
      <c r="BB68" s="97"/>
      <c r="BC68" s="97"/>
      <c r="BD68" s="98">
        <f t="shared" si="9"/>
        <v>0</v>
      </c>
      <c r="BE68" s="99"/>
      <c r="BF68" s="97"/>
      <c r="BG68" s="97"/>
      <c r="BH68" s="98"/>
      <c r="BI68" s="96">
        <v>1</v>
      </c>
      <c r="BJ68" s="97"/>
      <c r="BK68" s="97"/>
      <c r="BL68" s="98">
        <f t="shared" si="11"/>
        <v>1</v>
      </c>
      <c r="BM68" s="99"/>
      <c r="BN68" s="97"/>
      <c r="BO68" s="97"/>
      <c r="BP68" s="98">
        <f t="shared" si="12"/>
        <v>0</v>
      </c>
      <c r="BQ68" s="96"/>
      <c r="BR68" s="97"/>
      <c r="BS68" s="97"/>
      <c r="BT68" s="98">
        <f t="shared" si="13"/>
        <v>0</v>
      </c>
      <c r="BU68" s="99"/>
      <c r="BV68" s="97"/>
      <c r="BW68" s="97"/>
      <c r="BX68" s="101">
        <f t="shared" si="14"/>
        <v>0</v>
      </c>
      <c r="BY68" s="102"/>
      <c r="BZ68" s="103"/>
      <c r="CA68" s="104"/>
      <c r="CB68" s="111">
        <f t="shared" si="15"/>
        <v>0</v>
      </c>
      <c r="CC68" s="106"/>
      <c r="CD68" s="103"/>
      <c r="CE68" s="107"/>
      <c r="CF68" s="111">
        <f t="shared" si="16"/>
        <v>0</v>
      </c>
      <c r="CG68" s="100"/>
      <c r="CH68" s="97"/>
      <c r="CI68" s="97"/>
      <c r="CJ68" s="98">
        <f t="shared" si="24"/>
        <v>0</v>
      </c>
      <c r="CK68" s="96"/>
      <c r="CL68" s="97"/>
      <c r="CM68" s="97"/>
      <c r="CN68" s="98">
        <f t="shared" si="25"/>
        <v>0</v>
      </c>
      <c r="CO68" s="100"/>
      <c r="CP68" s="97"/>
      <c r="CQ68" s="97"/>
      <c r="CR68" s="98">
        <f t="shared" si="26"/>
        <v>0</v>
      </c>
      <c r="CS68" s="99"/>
      <c r="CT68" s="97"/>
      <c r="CU68" s="97"/>
      <c r="CV68" s="98">
        <f t="shared" si="27"/>
        <v>0</v>
      </c>
      <c r="CW68" s="96"/>
      <c r="CX68" s="97"/>
      <c r="CY68" s="97"/>
      <c r="CZ68" s="98">
        <f t="shared" si="28"/>
        <v>0</v>
      </c>
      <c r="DA68" s="100"/>
      <c r="DB68" s="97"/>
      <c r="DC68" s="97"/>
      <c r="DD68" s="98">
        <f t="shared" si="29"/>
        <v>0</v>
      </c>
      <c r="DE68" s="99"/>
      <c r="DF68" s="97"/>
      <c r="DG68" s="97"/>
      <c r="DH68" s="98">
        <f t="shared" si="30"/>
        <v>0</v>
      </c>
      <c r="DI68" s="96"/>
      <c r="DJ68" s="97"/>
      <c r="DK68" s="97"/>
      <c r="DL68" s="108">
        <f t="shared" si="17"/>
        <v>0</v>
      </c>
      <c r="DM68" s="100"/>
      <c r="DN68" s="97"/>
      <c r="DO68" s="97"/>
      <c r="DP68" s="98">
        <f t="shared" si="18"/>
        <v>0</v>
      </c>
      <c r="DQ68" s="100"/>
      <c r="DR68" s="97"/>
      <c r="DS68" s="97"/>
      <c r="DT68" s="98">
        <f t="shared" si="19"/>
        <v>0</v>
      </c>
      <c r="DU68" s="99"/>
      <c r="DV68" s="97"/>
      <c r="DW68" s="97"/>
      <c r="DX68" s="98">
        <f t="shared" si="20"/>
        <v>0</v>
      </c>
      <c r="DY68" s="111">
        <f t="shared" si="31"/>
        <v>2</v>
      </c>
      <c r="DZ68" s="111">
        <f t="shared" si="32"/>
        <v>1</v>
      </c>
      <c r="EA68" s="111">
        <f t="shared" si="33"/>
        <v>0</v>
      </c>
      <c r="EB68" s="111">
        <f t="shared" si="34"/>
        <v>3</v>
      </c>
      <c r="EC68" s="118">
        <f>SUM(DY67:DY68)</f>
        <v>5</v>
      </c>
      <c r="ED68" s="119">
        <f>SUM(EB67:EB68)</f>
        <v>9</v>
      </c>
    </row>
    <row r="69" spans="1:134" ht="15.75" thickBot="1" x14ac:dyDescent="0.3">
      <c r="A69" s="92" t="s">
        <v>9</v>
      </c>
      <c r="B69" s="173" t="s">
        <v>376</v>
      </c>
      <c r="C69" s="174" t="s">
        <v>678</v>
      </c>
      <c r="D69" s="95" t="s">
        <v>611</v>
      </c>
      <c r="E69" s="96"/>
      <c r="F69" s="97"/>
      <c r="G69" s="97"/>
      <c r="H69" s="98">
        <f t="shared" si="21"/>
        <v>0</v>
      </c>
      <c r="I69" s="99"/>
      <c r="J69" s="97">
        <v>1</v>
      </c>
      <c r="K69" s="97"/>
      <c r="L69" s="98">
        <f t="shared" si="0"/>
        <v>1</v>
      </c>
      <c r="M69" s="97"/>
      <c r="N69" s="97"/>
      <c r="O69" s="97"/>
      <c r="P69" s="98">
        <f t="shared" si="22"/>
        <v>0</v>
      </c>
      <c r="Q69" s="96"/>
      <c r="R69" s="97"/>
      <c r="S69" s="97"/>
      <c r="T69" s="98">
        <f t="shared" si="23"/>
        <v>0</v>
      </c>
      <c r="U69" s="100"/>
      <c r="V69" s="97"/>
      <c r="W69" s="97"/>
      <c r="X69" s="98">
        <f t="shared" si="1"/>
        <v>0</v>
      </c>
      <c r="Y69" s="99"/>
      <c r="Z69" s="97"/>
      <c r="AA69" s="97"/>
      <c r="AB69" s="98">
        <f t="shared" si="2"/>
        <v>0</v>
      </c>
      <c r="AC69" s="96"/>
      <c r="AD69" s="97"/>
      <c r="AE69" s="97"/>
      <c r="AF69" s="98">
        <f t="shared" si="3"/>
        <v>0</v>
      </c>
      <c r="AG69" s="100"/>
      <c r="AH69" s="97"/>
      <c r="AI69" s="97"/>
      <c r="AJ69" s="98">
        <f t="shared" si="4"/>
        <v>0</v>
      </c>
      <c r="AK69" s="99"/>
      <c r="AL69" s="97"/>
      <c r="AM69" s="97"/>
      <c r="AN69" s="98">
        <f t="shared" si="5"/>
        <v>0</v>
      </c>
      <c r="AO69" s="96"/>
      <c r="AP69" s="97"/>
      <c r="AQ69" s="97"/>
      <c r="AR69" s="98">
        <f t="shared" si="6"/>
        <v>0</v>
      </c>
      <c r="AS69" s="100"/>
      <c r="AT69" s="97"/>
      <c r="AU69" s="97"/>
      <c r="AV69" s="98">
        <f t="shared" si="7"/>
        <v>0</v>
      </c>
      <c r="AW69" s="99">
        <v>2</v>
      </c>
      <c r="AX69" s="97"/>
      <c r="AY69" s="97"/>
      <c r="AZ69" s="98">
        <f t="shared" si="8"/>
        <v>2</v>
      </c>
      <c r="BA69" s="96"/>
      <c r="BB69" s="97"/>
      <c r="BC69" s="97"/>
      <c r="BD69" s="98">
        <f t="shared" si="9"/>
        <v>0</v>
      </c>
      <c r="BE69" s="99"/>
      <c r="BF69" s="97"/>
      <c r="BG69" s="97"/>
      <c r="BH69" s="98">
        <f t="shared" si="10"/>
        <v>0</v>
      </c>
      <c r="BI69" s="96"/>
      <c r="BJ69" s="97"/>
      <c r="BK69" s="97"/>
      <c r="BL69" s="98">
        <f t="shared" si="11"/>
        <v>0</v>
      </c>
      <c r="BM69" s="99"/>
      <c r="BN69" s="97"/>
      <c r="BO69" s="97"/>
      <c r="BP69" s="98">
        <f t="shared" si="12"/>
        <v>0</v>
      </c>
      <c r="BQ69" s="96"/>
      <c r="BR69" s="97"/>
      <c r="BS69" s="97"/>
      <c r="BT69" s="98">
        <f t="shared" si="13"/>
        <v>0</v>
      </c>
      <c r="BU69" s="99"/>
      <c r="BV69" s="97"/>
      <c r="BW69" s="97"/>
      <c r="BX69" s="101">
        <f t="shared" si="14"/>
        <v>0</v>
      </c>
      <c r="BY69" s="102"/>
      <c r="BZ69" s="103"/>
      <c r="CA69" s="104"/>
      <c r="CB69" s="111">
        <f t="shared" si="15"/>
        <v>0</v>
      </c>
      <c r="CC69" s="106"/>
      <c r="CD69" s="103"/>
      <c r="CE69" s="107"/>
      <c r="CF69" s="111">
        <f t="shared" si="16"/>
        <v>0</v>
      </c>
      <c r="CG69" s="100"/>
      <c r="CH69" s="97"/>
      <c r="CI69" s="97"/>
      <c r="CJ69" s="98">
        <f t="shared" si="24"/>
        <v>0</v>
      </c>
      <c r="CK69" s="96"/>
      <c r="CL69" s="97"/>
      <c r="CM69" s="97"/>
      <c r="CN69" s="98">
        <f t="shared" si="25"/>
        <v>0</v>
      </c>
      <c r="CO69" s="100"/>
      <c r="CP69" s="97"/>
      <c r="CQ69" s="97"/>
      <c r="CR69" s="98">
        <f t="shared" si="26"/>
        <v>0</v>
      </c>
      <c r="CS69" s="99"/>
      <c r="CT69" s="97"/>
      <c r="CU69" s="97"/>
      <c r="CV69" s="98">
        <f t="shared" si="27"/>
        <v>0</v>
      </c>
      <c r="CW69" s="96"/>
      <c r="CX69" s="97"/>
      <c r="CY69" s="97"/>
      <c r="CZ69" s="98">
        <f t="shared" si="28"/>
        <v>0</v>
      </c>
      <c r="DA69" s="127">
        <v>1</v>
      </c>
      <c r="DB69" s="97"/>
      <c r="DC69" s="97"/>
      <c r="DD69" s="98">
        <f t="shared" si="29"/>
        <v>1</v>
      </c>
      <c r="DE69" s="99"/>
      <c r="DF69" s="97"/>
      <c r="DG69" s="97"/>
      <c r="DH69" s="98">
        <f t="shared" si="30"/>
        <v>0</v>
      </c>
      <c r="DI69" s="96"/>
      <c r="DJ69" s="97"/>
      <c r="DK69" s="97"/>
      <c r="DL69" s="108">
        <f t="shared" si="17"/>
        <v>0</v>
      </c>
      <c r="DM69" s="100"/>
      <c r="DN69" s="97"/>
      <c r="DO69" s="97"/>
      <c r="DP69" s="98">
        <f t="shared" si="18"/>
        <v>0</v>
      </c>
      <c r="DQ69" s="100"/>
      <c r="DR69" s="97"/>
      <c r="DS69" s="97"/>
      <c r="DT69" s="98">
        <f t="shared" si="19"/>
        <v>0</v>
      </c>
      <c r="DU69" s="99"/>
      <c r="DV69" s="97"/>
      <c r="DW69" s="97"/>
      <c r="DX69" s="98">
        <f t="shared" si="20"/>
        <v>0</v>
      </c>
      <c r="DY69" s="111">
        <f t="shared" si="31"/>
        <v>1</v>
      </c>
      <c r="DZ69" s="111">
        <f t="shared" si="32"/>
        <v>1</v>
      </c>
      <c r="EA69" s="111">
        <f t="shared" si="33"/>
        <v>2</v>
      </c>
      <c r="EB69" s="111">
        <f t="shared" si="34"/>
        <v>4</v>
      </c>
      <c r="EC69" s="118"/>
    </row>
    <row r="70" spans="1:134" ht="15.75" thickBot="1" x14ac:dyDescent="0.3">
      <c r="A70" s="113"/>
      <c r="B70" s="175"/>
      <c r="C70" s="176"/>
      <c r="D70" s="116" t="s">
        <v>612</v>
      </c>
      <c r="E70" s="96"/>
      <c r="F70" s="97"/>
      <c r="G70" s="97"/>
      <c r="H70" s="98">
        <f t="shared" si="21"/>
        <v>0</v>
      </c>
      <c r="I70" s="99"/>
      <c r="J70" s="97"/>
      <c r="K70" s="97"/>
      <c r="L70" s="98">
        <f t="shared" si="0"/>
        <v>0</v>
      </c>
      <c r="M70" s="97"/>
      <c r="N70" s="97"/>
      <c r="O70" s="97"/>
      <c r="P70" s="98">
        <f t="shared" si="22"/>
        <v>0</v>
      </c>
      <c r="Q70" s="96"/>
      <c r="R70" s="97"/>
      <c r="S70" s="97"/>
      <c r="T70" s="98">
        <f t="shared" si="23"/>
        <v>0</v>
      </c>
      <c r="U70" s="100"/>
      <c r="V70" s="97"/>
      <c r="W70" s="97"/>
      <c r="X70" s="98">
        <f t="shared" si="1"/>
        <v>0</v>
      </c>
      <c r="Y70" s="99"/>
      <c r="Z70" s="97"/>
      <c r="AA70" s="97"/>
      <c r="AB70" s="98">
        <f t="shared" si="2"/>
        <v>0</v>
      </c>
      <c r="AC70" s="96"/>
      <c r="AD70" s="97"/>
      <c r="AE70" s="97"/>
      <c r="AF70" s="98">
        <f t="shared" si="3"/>
        <v>0</v>
      </c>
      <c r="AG70" s="100"/>
      <c r="AH70" s="97"/>
      <c r="AI70" s="97"/>
      <c r="AJ70" s="98">
        <f t="shared" si="4"/>
        <v>0</v>
      </c>
      <c r="AK70" s="99"/>
      <c r="AL70" s="97"/>
      <c r="AM70" s="97"/>
      <c r="AN70" s="98">
        <f t="shared" si="5"/>
        <v>0</v>
      </c>
      <c r="AO70" s="96">
        <v>4</v>
      </c>
      <c r="AP70" s="97"/>
      <c r="AQ70" s="97"/>
      <c r="AR70" s="98">
        <f t="shared" si="6"/>
        <v>4</v>
      </c>
      <c r="AS70" s="100">
        <v>1</v>
      </c>
      <c r="AT70" s="97"/>
      <c r="AU70" s="97"/>
      <c r="AV70" s="98">
        <f t="shared" si="7"/>
        <v>1</v>
      </c>
      <c r="AW70" s="99"/>
      <c r="AX70" s="97"/>
      <c r="AY70" s="97"/>
      <c r="AZ70" s="98">
        <f t="shared" si="8"/>
        <v>0</v>
      </c>
      <c r="BA70" s="96"/>
      <c r="BB70" s="97"/>
      <c r="BC70" s="97"/>
      <c r="BD70" s="98">
        <f t="shared" si="9"/>
        <v>0</v>
      </c>
      <c r="BE70" s="99"/>
      <c r="BF70" s="97"/>
      <c r="BG70" s="97"/>
      <c r="BH70" s="98">
        <f t="shared" si="10"/>
        <v>0</v>
      </c>
      <c r="BI70" s="96"/>
      <c r="BJ70" s="97"/>
      <c r="BK70" s="97"/>
      <c r="BL70" s="98">
        <f t="shared" si="11"/>
        <v>0</v>
      </c>
      <c r="BM70" s="99"/>
      <c r="BN70" s="97"/>
      <c r="BO70" s="97"/>
      <c r="BP70" s="98">
        <f t="shared" si="12"/>
        <v>0</v>
      </c>
      <c r="BQ70" s="96"/>
      <c r="BR70" s="97"/>
      <c r="BS70" s="97"/>
      <c r="BT70" s="98">
        <f t="shared" si="13"/>
        <v>0</v>
      </c>
      <c r="BU70" s="99"/>
      <c r="BV70" s="97"/>
      <c r="BW70" s="97"/>
      <c r="BX70" s="101">
        <f t="shared" si="14"/>
        <v>0</v>
      </c>
      <c r="BY70" s="102"/>
      <c r="BZ70" s="103"/>
      <c r="CA70" s="104"/>
      <c r="CB70" s="111">
        <f t="shared" si="15"/>
        <v>0</v>
      </c>
      <c r="CC70" s="106"/>
      <c r="CD70" s="103"/>
      <c r="CE70" s="107"/>
      <c r="CF70" s="111">
        <f t="shared" si="16"/>
        <v>0</v>
      </c>
      <c r="CG70" s="100"/>
      <c r="CH70" s="97"/>
      <c r="CI70" s="97"/>
      <c r="CJ70" s="98">
        <f t="shared" si="24"/>
        <v>0</v>
      </c>
      <c r="CK70" s="96"/>
      <c r="CL70" s="97"/>
      <c r="CM70" s="97"/>
      <c r="CN70" s="98">
        <f t="shared" si="25"/>
        <v>0</v>
      </c>
      <c r="CO70" s="100"/>
      <c r="CP70" s="97"/>
      <c r="CQ70" s="97"/>
      <c r="CR70" s="98">
        <f t="shared" si="26"/>
        <v>0</v>
      </c>
      <c r="CS70" s="99"/>
      <c r="CT70" s="97"/>
      <c r="CU70" s="97"/>
      <c r="CV70" s="98">
        <f t="shared" si="27"/>
        <v>0</v>
      </c>
      <c r="CW70" s="96"/>
      <c r="CX70" s="97"/>
      <c r="CY70" s="97"/>
      <c r="CZ70" s="98">
        <f t="shared" si="28"/>
        <v>0</v>
      </c>
      <c r="DA70" s="100"/>
      <c r="DB70" s="97"/>
      <c r="DC70" s="97"/>
      <c r="DD70" s="98">
        <f t="shared" si="29"/>
        <v>0</v>
      </c>
      <c r="DE70" s="99"/>
      <c r="DF70" s="97"/>
      <c r="DG70" s="97"/>
      <c r="DH70" s="98">
        <f t="shared" si="30"/>
        <v>0</v>
      </c>
      <c r="DI70" s="96"/>
      <c r="DJ70" s="97"/>
      <c r="DK70" s="97"/>
      <c r="DL70" s="108">
        <f t="shared" si="17"/>
        <v>0</v>
      </c>
      <c r="DM70" s="100"/>
      <c r="DN70" s="97"/>
      <c r="DO70" s="97"/>
      <c r="DP70" s="98">
        <f t="shared" si="18"/>
        <v>0</v>
      </c>
      <c r="DQ70" s="100"/>
      <c r="DR70" s="97"/>
      <c r="DS70" s="97"/>
      <c r="DT70" s="98">
        <f t="shared" si="19"/>
        <v>0</v>
      </c>
      <c r="DU70" s="99"/>
      <c r="DV70" s="97"/>
      <c r="DW70" s="97"/>
      <c r="DX70" s="98">
        <f t="shared" si="20"/>
        <v>0</v>
      </c>
      <c r="DY70" s="111">
        <f t="shared" si="31"/>
        <v>4</v>
      </c>
      <c r="DZ70" s="111">
        <f t="shared" si="32"/>
        <v>1</v>
      </c>
      <c r="EA70" s="111">
        <f t="shared" si="33"/>
        <v>0</v>
      </c>
      <c r="EB70" s="111">
        <f t="shared" si="34"/>
        <v>5</v>
      </c>
      <c r="EC70" s="118">
        <f>SUM(DY69:DY70)</f>
        <v>5</v>
      </c>
      <c r="ED70" s="119">
        <f>SUM(EB69:EB70)</f>
        <v>9</v>
      </c>
    </row>
    <row r="71" spans="1:134" ht="15.75" thickBot="1" x14ac:dyDescent="0.3">
      <c r="A71" s="92" t="s">
        <v>9</v>
      </c>
      <c r="B71" s="173" t="s">
        <v>383</v>
      </c>
      <c r="C71" s="174" t="s">
        <v>679</v>
      </c>
      <c r="D71" s="95" t="s">
        <v>611</v>
      </c>
      <c r="E71" s="96"/>
      <c r="F71" s="97"/>
      <c r="G71" s="97"/>
      <c r="H71" s="98">
        <f t="shared" si="21"/>
        <v>0</v>
      </c>
      <c r="I71" s="99"/>
      <c r="J71" s="97"/>
      <c r="K71" s="97">
        <v>1</v>
      </c>
      <c r="L71" s="98">
        <f t="shared" si="0"/>
        <v>1</v>
      </c>
      <c r="M71" s="97"/>
      <c r="N71" s="97"/>
      <c r="O71" s="97"/>
      <c r="P71" s="98">
        <f t="shared" si="22"/>
        <v>0</v>
      </c>
      <c r="Q71" s="96"/>
      <c r="R71" s="97"/>
      <c r="S71" s="97"/>
      <c r="T71" s="98">
        <f t="shared" si="23"/>
        <v>0</v>
      </c>
      <c r="U71" s="100"/>
      <c r="V71" s="97"/>
      <c r="W71" s="97"/>
      <c r="X71" s="98">
        <f t="shared" si="1"/>
        <v>0</v>
      </c>
      <c r="Y71" s="99"/>
      <c r="Z71" s="97"/>
      <c r="AA71" s="97"/>
      <c r="AB71" s="98">
        <f t="shared" si="2"/>
        <v>0</v>
      </c>
      <c r="AC71" s="96"/>
      <c r="AD71" s="97"/>
      <c r="AE71" s="97"/>
      <c r="AF71" s="98">
        <f t="shared" si="3"/>
        <v>0</v>
      </c>
      <c r="AG71" s="100"/>
      <c r="AH71" s="97"/>
      <c r="AI71" s="97">
        <v>1</v>
      </c>
      <c r="AJ71" s="98">
        <f t="shared" si="4"/>
        <v>1</v>
      </c>
      <c r="AK71" s="99"/>
      <c r="AL71" s="97"/>
      <c r="AM71" s="97"/>
      <c r="AN71" s="98">
        <f t="shared" si="5"/>
        <v>0</v>
      </c>
      <c r="AO71" s="96">
        <v>2</v>
      </c>
      <c r="AP71" s="97"/>
      <c r="AQ71" s="97"/>
      <c r="AR71" s="98">
        <f t="shared" si="6"/>
        <v>2</v>
      </c>
      <c r="AS71" s="100"/>
      <c r="AT71" s="97"/>
      <c r="AU71" s="97"/>
      <c r="AV71" s="98">
        <f t="shared" si="7"/>
        <v>0</v>
      </c>
      <c r="AW71" s="99"/>
      <c r="AX71" s="97"/>
      <c r="AY71" s="97"/>
      <c r="AZ71" s="98">
        <f t="shared" si="8"/>
        <v>0</v>
      </c>
      <c r="BA71" s="96"/>
      <c r="BB71" s="97"/>
      <c r="BC71" s="97"/>
      <c r="BD71" s="98">
        <f t="shared" si="9"/>
        <v>0</v>
      </c>
      <c r="BE71" s="99"/>
      <c r="BF71" s="97"/>
      <c r="BG71" s="97"/>
      <c r="BH71" s="98">
        <f t="shared" si="10"/>
        <v>0</v>
      </c>
      <c r="BI71" s="96"/>
      <c r="BJ71" s="97"/>
      <c r="BK71" s="97"/>
      <c r="BL71" s="98">
        <f t="shared" si="11"/>
        <v>0</v>
      </c>
      <c r="BM71" s="99"/>
      <c r="BN71" s="97"/>
      <c r="BO71" s="97"/>
      <c r="BP71" s="98">
        <f t="shared" si="12"/>
        <v>0</v>
      </c>
      <c r="BQ71" s="96"/>
      <c r="BR71" s="97"/>
      <c r="BS71" s="97"/>
      <c r="BT71" s="98">
        <f t="shared" si="13"/>
        <v>0</v>
      </c>
      <c r="BU71" s="99"/>
      <c r="BV71" s="97"/>
      <c r="BW71" s="97"/>
      <c r="BX71" s="101">
        <f t="shared" si="14"/>
        <v>0</v>
      </c>
      <c r="BY71" s="102"/>
      <c r="BZ71" s="103"/>
      <c r="CA71" s="104"/>
      <c r="CB71" s="111">
        <f t="shared" si="15"/>
        <v>0</v>
      </c>
      <c r="CC71" s="106"/>
      <c r="CD71" s="103"/>
      <c r="CE71" s="107"/>
      <c r="CF71" s="111">
        <f t="shared" si="16"/>
        <v>0</v>
      </c>
      <c r="CG71" s="100"/>
      <c r="CH71" s="97"/>
      <c r="CI71" s="97"/>
      <c r="CJ71" s="98">
        <f t="shared" si="24"/>
        <v>0</v>
      </c>
      <c r="CK71" s="96"/>
      <c r="CL71" s="97"/>
      <c r="CM71" s="97"/>
      <c r="CN71" s="98">
        <f t="shared" si="25"/>
        <v>0</v>
      </c>
      <c r="CO71" s="100"/>
      <c r="CP71" s="97"/>
      <c r="CQ71" s="97"/>
      <c r="CR71" s="98">
        <f t="shared" si="26"/>
        <v>0</v>
      </c>
      <c r="CS71" s="99"/>
      <c r="CT71" s="97"/>
      <c r="CU71" s="97"/>
      <c r="CV71" s="98">
        <f t="shared" si="27"/>
        <v>0</v>
      </c>
      <c r="CW71" s="96"/>
      <c r="CX71" s="97"/>
      <c r="CY71" s="97"/>
      <c r="CZ71" s="98">
        <f t="shared" si="28"/>
        <v>0</v>
      </c>
      <c r="DA71" s="100"/>
      <c r="DB71" s="97"/>
      <c r="DC71" s="97"/>
      <c r="DD71" s="98">
        <f t="shared" si="29"/>
        <v>0</v>
      </c>
      <c r="DE71" s="99"/>
      <c r="DF71" s="97"/>
      <c r="DG71" s="97"/>
      <c r="DH71" s="98">
        <f t="shared" si="30"/>
        <v>0</v>
      </c>
      <c r="DI71" s="96"/>
      <c r="DJ71" s="97"/>
      <c r="DK71" s="97"/>
      <c r="DL71" s="108">
        <f t="shared" si="17"/>
        <v>0</v>
      </c>
      <c r="DM71" s="100"/>
      <c r="DN71" s="97"/>
      <c r="DO71" s="97"/>
      <c r="DP71" s="98">
        <f t="shared" si="18"/>
        <v>0</v>
      </c>
      <c r="DQ71" s="100"/>
      <c r="DR71" s="97"/>
      <c r="DS71" s="97"/>
      <c r="DT71" s="98">
        <f t="shared" si="19"/>
        <v>0</v>
      </c>
      <c r="DU71" s="99"/>
      <c r="DV71" s="97"/>
      <c r="DW71" s="97"/>
      <c r="DX71" s="98">
        <f t="shared" si="20"/>
        <v>0</v>
      </c>
      <c r="DY71" s="111">
        <f t="shared" si="31"/>
        <v>3</v>
      </c>
      <c r="DZ71" s="111">
        <f t="shared" si="32"/>
        <v>0</v>
      </c>
      <c r="EA71" s="111">
        <f t="shared" si="33"/>
        <v>1</v>
      </c>
      <c r="EB71" s="111">
        <f t="shared" si="34"/>
        <v>4</v>
      </c>
      <c r="EC71" s="118"/>
    </row>
    <row r="72" spans="1:134" ht="15.75" thickBot="1" x14ac:dyDescent="0.3">
      <c r="A72" s="113"/>
      <c r="B72" s="175"/>
      <c r="C72" s="176"/>
      <c r="D72" s="116" t="s">
        <v>612</v>
      </c>
      <c r="E72" s="96"/>
      <c r="F72" s="97"/>
      <c r="G72" s="97"/>
      <c r="H72" s="98">
        <f t="shared" si="21"/>
        <v>0</v>
      </c>
      <c r="I72" s="99"/>
      <c r="J72" s="97">
        <v>1</v>
      </c>
      <c r="K72" s="97"/>
      <c r="L72" s="98">
        <f t="shared" si="0"/>
        <v>1</v>
      </c>
      <c r="M72" s="97"/>
      <c r="N72" s="97"/>
      <c r="O72" s="97"/>
      <c r="P72" s="98">
        <f t="shared" si="22"/>
        <v>0</v>
      </c>
      <c r="Q72" s="96"/>
      <c r="R72" s="97"/>
      <c r="S72" s="97"/>
      <c r="T72" s="98">
        <f t="shared" si="23"/>
        <v>0</v>
      </c>
      <c r="U72" s="100"/>
      <c r="V72" s="97"/>
      <c r="W72" s="97"/>
      <c r="X72" s="98">
        <f t="shared" si="1"/>
        <v>0</v>
      </c>
      <c r="Y72" s="99"/>
      <c r="Z72" s="97"/>
      <c r="AA72" s="97"/>
      <c r="AB72" s="98">
        <f t="shared" si="2"/>
        <v>0</v>
      </c>
      <c r="AC72" s="96"/>
      <c r="AD72" s="97"/>
      <c r="AE72" s="97"/>
      <c r="AF72" s="98">
        <f t="shared" si="3"/>
        <v>0</v>
      </c>
      <c r="AG72" s="100"/>
      <c r="AH72" s="97">
        <v>1</v>
      </c>
      <c r="AI72" s="97"/>
      <c r="AJ72" s="98">
        <f t="shared" si="4"/>
        <v>1</v>
      </c>
      <c r="AK72" s="99"/>
      <c r="AL72" s="97"/>
      <c r="AM72" s="97"/>
      <c r="AN72" s="98">
        <f t="shared" si="5"/>
        <v>0</v>
      </c>
      <c r="AO72" s="96">
        <v>1</v>
      </c>
      <c r="AP72" s="97"/>
      <c r="AQ72" s="97"/>
      <c r="AR72" s="98">
        <f t="shared" si="6"/>
        <v>1</v>
      </c>
      <c r="AS72" s="100"/>
      <c r="AT72" s="97"/>
      <c r="AU72" s="97"/>
      <c r="AV72" s="98">
        <f t="shared" si="7"/>
        <v>0</v>
      </c>
      <c r="AW72" s="99"/>
      <c r="AX72" s="97"/>
      <c r="AY72" s="97"/>
      <c r="AZ72" s="98">
        <f t="shared" si="8"/>
        <v>0</v>
      </c>
      <c r="BA72" s="96"/>
      <c r="BB72" s="97"/>
      <c r="BC72" s="97"/>
      <c r="BD72" s="98">
        <f t="shared" si="9"/>
        <v>0</v>
      </c>
      <c r="BE72" s="99"/>
      <c r="BF72" s="97"/>
      <c r="BG72" s="97"/>
      <c r="BH72" s="98">
        <f t="shared" si="10"/>
        <v>0</v>
      </c>
      <c r="BI72" s="96"/>
      <c r="BJ72" s="97"/>
      <c r="BK72" s="97"/>
      <c r="BL72" s="98">
        <f t="shared" si="11"/>
        <v>0</v>
      </c>
      <c r="BM72" s="99"/>
      <c r="BN72" s="97"/>
      <c r="BO72" s="97"/>
      <c r="BP72" s="98">
        <f t="shared" si="12"/>
        <v>0</v>
      </c>
      <c r="BQ72" s="96"/>
      <c r="BR72" s="97"/>
      <c r="BS72" s="97"/>
      <c r="BT72" s="98">
        <f t="shared" si="13"/>
        <v>0</v>
      </c>
      <c r="BU72" s="99"/>
      <c r="BV72" s="97"/>
      <c r="BW72" s="97"/>
      <c r="BX72" s="101">
        <f t="shared" si="14"/>
        <v>0</v>
      </c>
      <c r="BY72" s="102"/>
      <c r="BZ72" s="103"/>
      <c r="CA72" s="104"/>
      <c r="CB72" s="111">
        <f t="shared" si="15"/>
        <v>0</v>
      </c>
      <c r="CC72" s="106"/>
      <c r="CD72" s="103"/>
      <c r="CE72" s="107"/>
      <c r="CF72" s="111">
        <f t="shared" si="16"/>
        <v>0</v>
      </c>
      <c r="CG72" s="100"/>
      <c r="CH72" s="97"/>
      <c r="CI72" s="97"/>
      <c r="CJ72" s="98">
        <f t="shared" si="24"/>
        <v>0</v>
      </c>
      <c r="CK72" s="96"/>
      <c r="CL72" s="97"/>
      <c r="CM72" s="97"/>
      <c r="CN72" s="98">
        <f t="shared" si="25"/>
        <v>0</v>
      </c>
      <c r="CO72" s="100"/>
      <c r="CP72" s="97"/>
      <c r="CQ72" s="97"/>
      <c r="CR72" s="98">
        <f t="shared" si="26"/>
        <v>0</v>
      </c>
      <c r="CS72" s="99"/>
      <c r="CT72" s="97"/>
      <c r="CU72" s="97"/>
      <c r="CV72" s="98">
        <f t="shared" si="27"/>
        <v>0</v>
      </c>
      <c r="CW72" s="96"/>
      <c r="CX72" s="97"/>
      <c r="CY72" s="97"/>
      <c r="CZ72" s="98">
        <f t="shared" si="28"/>
        <v>0</v>
      </c>
      <c r="DA72" s="100"/>
      <c r="DB72" s="97"/>
      <c r="DC72" s="97"/>
      <c r="DD72" s="98">
        <f t="shared" si="29"/>
        <v>0</v>
      </c>
      <c r="DE72" s="99"/>
      <c r="DF72" s="97"/>
      <c r="DG72" s="97"/>
      <c r="DH72" s="98">
        <f t="shared" si="30"/>
        <v>0</v>
      </c>
      <c r="DI72" s="96"/>
      <c r="DJ72" s="97"/>
      <c r="DK72" s="97"/>
      <c r="DL72" s="108">
        <f t="shared" si="17"/>
        <v>0</v>
      </c>
      <c r="DM72" s="100"/>
      <c r="DN72" s="97"/>
      <c r="DO72" s="97"/>
      <c r="DP72" s="98">
        <f t="shared" si="18"/>
        <v>0</v>
      </c>
      <c r="DQ72" s="100"/>
      <c r="DR72" s="97"/>
      <c r="DS72" s="97"/>
      <c r="DT72" s="98">
        <f t="shared" si="19"/>
        <v>0</v>
      </c>
      <c r="DU72" s="99"/>
      <c r="DV72" s="97"/>
      <c r="DW72" s="97"/>
      <c r="DX72" s="98">
        <f t="shared" si="20"/>
        <v>0</v>
      </c>
      <c r="DY72" s="111">
        <f t="shared" si="31"/>
        <v>2</v>
      </c>
      <c r="DZ72" s="111">
        <f t="shared" si="32"/>
        <v>0</v>
      </c>
      <c r="EA72" s="111">
        <f t="shared" si="33"/>
        <v>1</v>
      </c>
      <c r="EB72" s="111">
        <f t="shared" si="34"/>
        <v>3</v>
      </c>
      <c r="EC72" s="118">
        <f>SUM(DY71:DY72)</f>
        <v>5</v>
      </c>
      <c r="ED72" s="119">
        <f>SUM(EB71:EB72)</f>
        <v>7</v>
      </c>
    </row>
    <row r="73" spans="1:134" ht="15.75" thickBot="1" x14ac:dyDescent="0.3">
      <c r="A73" s="92" t="s">
        <v>9</v>
      </c>
      <c r="B73" s="173" t="s">
        <v>390</v>
      </c>
      <c r="C73" s="174" t="s">
        <v>680</v>
      </c>
      <c r="D73" s="95" t="s">
        <v>611</v>
      </c>
      <c r="E73" s="96"/>
      <c r="F73" s="97"/>
      <c r="G73" s="97"/>
      <c r="H73" s="98">
        <f t="shared" si="21"/>
        <v>0</v>
      </c>
      <c r="I73" s="99"/>
      <c r="J73" s="97"/>
      <c r="K73" s="97"/>
      <c r="L73" s="98">
        <f t="shared" si="0"/>
        <v>0</v>
      </c>
      <c r="M73" s="97"/>
      <c r="N73" s="97"/>
      <c r="O73" s="97"/>
      <c r="P73" s="98">
        <f t="shared" si="22"/>
        <v>0</v>
      </c>
      <c r="Q73" s="96"/>
      <c r="R73" s="97"/>
      <c r="S73" s="97"/>
      <c r="T73" s="98">
        <f t="shared" si="23"/>
        <v>0</v>
      </c>
      <c r="U73" s="100"/>
      <c r="V73" s="97"/>
      <c r="W73" s="97"/>
      <c r="X73" s="98">
        <f t="shared" si="1"/>
        <v>0</v>
      </c>
      <c r="Y73" s="99"/>
      <c r="Z73" s="97"/>
      <c r="AA73" s="97"/>
      <c r="AB73" s="98">
        <f t="shared" si="2"/>
        <v>0</v>
      </c>
      <c r="AC73" s="96"/>
      <c r="AD73" s="97"/>
      <c r="AE73" s="97"/>
      <c r="AF73" s="98">
        <f t="shared" si="3"/>
        <v>0</v>
      </c>
      <c r="AG73" s="100">
        <v>1</v>
      </c>
      <c r="AH73" s="97"/>
      <c r="AI73" s="97"/>
      <c r="AJ73" s="98">
        <f t="shared" si="4"/>
        <v>1</v>
      </c>
      <c r="AK73" s="99"/>
      <c r="AL73" s="97"/>
      <c r="AM73" s="97"/>
      <c r="AN73" s="98">
        <f t="shared" si="5"/>
        <v>0</v>
      </c>
      <c r="AO73" s="96">
        <v>2</v>
      </c>
      <c r="AP73" s="97"/>
      <c r="AQ73" s="97"/>
      <c r="AR73" s="98">
        <f t="shared" si="6"/>
        <v>2</v>
      </c>
      <c r="AS73" s="100"/>
      <c r="AT73" s="97"/>
      <c r="AU73" s="97"/>
      <c r="AV73" s="98">
        <f t="shared" si="7"/>
        <v>0</v>
      </c>
      <c r="AW73" s="99">
        <v>1</v>
      </c>
      <c r="AX73" s="97"/>
      <c r="AY73" s="97"/>
      <c r="AZ73" s="98">
        <f t="shared" si="8"/>
        <v>1</v>
      </c>
      <c r="BA73" s="96"/>
      <c r="BB73" s="97"/>
      <c r="BC73" s="97"/>
      <c r="BD73" s="98">
        <f t="shared" si="9"/>
        <v>0</v>
      </c>
      <c r="BE73" s="99"/>
      <c r="BF73" s="97"/>
      <c r="BG73" s="97"/>
      <c r="BH73" s="98">
        <f t="shared" si="10"/>
        <v>0</v>
      </c>
      <c r="BI73" s="96"/>
      <c r="BJ73" s="97"/>
      <c r="BK73" s="97"/>
      <c r="BL73" s="98">
        <f t="shared" si="11"/>
        <v>0</v>
      </c>
      <c r="BM73" s="99"/>
      <c r="BN73" s="97"/>
      <c r="BO73" s="97"/>
      <c r="BP73" s="98">
        <f t="shared" si="12"/>
        <v>0</v>
      </c>
      <c r="BQ73" s="96"/>
      <c r="BR73" s="97"/>
      <c r="BS73" s="97"/>
      <c r="BT73" s="98">
        <f t="shared" si="13"/>
        <v>0</v>
      </c>
      <c r="BU73" s="99"/>
      <c r="BV73" s="97"/>
      <c r="BW73" s="97"/>
      <c r="BX73" s="101">
        <f t="shared" si="14"/>
        <v>0</v>
      </c>
      <c r="BY73" s="102"/>
      <c r="BZ73" s="103"/>
      <c r="CA73" s="104"/>
      <c r="CB73" s="111">
        <f t="shared" si="15"/>
        <v>0</v>
      </c>
      <c r="CC73" s="106"/>
      <c r="CD73" s="103"/>
      <c r="CE73" s="107"/>
      <c r="CF73" s="111">
        <f t="shared" si="16"/>
        <v>0</v>
      </c>
      <c r="CG73" s="100"/>
      <c r="CH73" s="97"/>
      <c r="CI73" s="97"/>
      <c r="CJ73" s="98">
        <f t="shared" si="24"/>
        <v>0</v>
      </c>
      <c r="CK73" s="96"/>
      <c r="CL73" s="97"/>
      <c r="CM73" s="97"/>
      <c r="CN73" s="98">
        <f t="shared" si="25"/>
        <v>0</v>
      </c>
      <c r="CO73" s="100"/>
      <c r="CP73" s="97"/>
      <c r="CQ73" s="97"/>
      <c r="CR73" s="98">
        <f t="shared" si="26"/>
        <v>0</v>
      </c>
      <c r="CS73" s="99"/>
      <c r="CT73" s="97"/>
      <c r="CU73" s="97"/>
      <c r="CV73" s="98">
        <f t="shared" si="27"/>
        <v>0</v>
      </c>
      <c r="CW73" s="96"/>
      <c r="CX73" s="97"/>
      <c r="CY73" s="97"/>
      <c r="CZ73" s="98">
        <f t="shared" si="28"/>
        <v>0</v>
      </c>
      <c r="DA73" s="100"/>
      <c r="DB73" s="97"/>
      <c r="DC73" s="97"/>
      <c r="DD73" s="98">
        <f t="shared" si="29"/>
        <v>0</v>
      </c>
      <c r="DE73" s="99"/>
      <c r="DF73" s="97"/>
      <c r="DG73" s="97"/>
      <c r="DH73" s="98">
        <f t="shared" si="30"/>
        <v>0</v>
      </c>
      <c r="DI73" s="96"/>
      <c r="DJ73" s="97"/>
      <c r="DK73" s="97"/>
      <c r="DL73" s="108">
        <f t="shared" si="17"/>
        <v>0</v>
      </c>
      <c r="DM73" s="100"/>
      <c r="DN73" s="97"/>
      <c r="DO73" s="97"/>
      <c r="DP73" s="98">
        <f t="shared" si="18"/>
        <v>0</v>
      </c>
      <c r="DQ73" s="100"/>
      <c r="DR73" s="97"/>
      <c r="DS73" s="97"/>
      <c r="DT73" s="98">
        <f t="shared" si="19"/>
        <v>0</v>
      </c>
      <c r="DU73" s="99"/>
      <c r="DV73" s="97"/>
      <c r="DW73" s="97"/>
      <c r="DX73" s="98">
        <f t="shared" si="20"/>
        <v>0</v>
      </c>
      <c r="DY73" s="111">
        <f t="shared" si="31"/>
        <v>2</v>
      </c>
      <c r="DZ73" s="111">
        <f t="shared" si="32"/>
        <v>0</v>
      </c>
      <c r="EA73" s="111">
        <f t="shared" si="33"/>
        <v>2</v>
      </c>
      <c r="EB73" s="111">
        <f t="shared" si="34"/>
        <v>4</v>
      </c>
      <c r="EC73" s="118"/>
    </row>
    <row r="74" spans="1:134" ht="15.75" thickBot="1" x14ac:dyDescent="0.3">
      <c r="A74" s="113"/>
      <c r="B74" s="175"/>
      <c r="C74" s="176"/>
      <c r="D74" s="116" t="s">
        <v>612</v>
      </c>
      <c r="E74" s="96"/>
      <c r="F74" s="97"/>
      <c r="G74" s="97"/>
      <c r="H74" s="98">
        <f t="shared" si="21"/>
        <v>0</v>
      </c>
      <c r="I74" s="99">
        <v>1</v>
      </c>
      <c r="J74" s="97"/>
      <c r="K74" s="97"/>
      <c r="L74" s="98">
        <f t="shared" si="0"/>
        <v>1</v>
      </c>
      <c r="M74" s="97"/>
      <c r="N74" s="97"/>
      <c r="O74" s="97"/>
      <c r="P74" s="98">
        <f t="shared" si="22"/>
        <v>0</v>
      </c>
      <c r="Q74" s="96"/>
      <c r="R74" s="97"/>
      <c r="S74" s="97"/>
      <c r="T74" s="98">
        <f t="shared" si="23"/>
        <v>0</v>
      </c>
      <c r="U74" s="100"/>
      <c r="V74" s="97"/>
      <c r="W74" s="97"/>
      <c r="X74" s="98">
        <f t="shared" si="1"/>
        <v>0</v>
      </c>
      <c r="Y74" s="99"/>
      <c r="Z74" s="97"/>
      <c r="AA74" s="97"/>
      <c r="AB74" s="98">
        <f t="shared" si="2"/>
        <v>0</v>
      </c>
      <c r="AC74" s="96"/>
      <c r="AD74" s="97"/>
      <c r="AE74" s="97"/>
      <c r="AF74" s="98">
        <f t="shared" si="3"/>
        <v>0</v>
      </c>
      <c r="AG74" s="100"/>
      <c r="AH74" s="97"/>
      <c r="AI74" s="97"/>
      <c r="AJ74" s="98">
        <f t="shared" si="4"/>
        <v>0</v>
      </c>
      <c r="AK74" s="99"/>
      <c r="AL74" s="97"/>
      <c r="AM74" s="97"/>
      <c r="AN74" s="98">
        <f t="shared" si="5"/>
        <v>0</v>
      </c>
      <c r="AO74" s="96">
        <v>2</v>
      </c>
      <c r="AP74" s="97"/>
      <c r="AQ74" s="97"/>
      <c r="AR74" s="98">
        <f t="shared" si="6"/>
        <v>2</v>
      </c>
      <c r="AS74" s="100"/>
      <c r="AT74" s="97"/>
      <c r="AU74" s="97"/>
      <c r="AV74" s="98">
        <f t="shared" si="7"/>
        <v>0</v>
      </c>
      <c r="AW74" s="99"/>
      <c r="AX74" s="97"/>
      <c r="AY74" s="97"/>
      <c r="AZ74" s="98">
        <f t="shared" si="8"/>
        <v>0</v>
      </c>
      <c r="BA74" s="96"/>
      <c r="BB74" s="97"/>
      <c r="BC74" s="97"/>
      <c r="BD74" s="98">
        <f t="shared" si="9"/>
        <v>0</v>
      </c>
      <c r="BE74" s="99"/>
      <c r="BF74" s="97"/>
      <c r="BG74" s="97"/>
      <c r="BH74" s="98">
        <f t="shared" si="10"/>
        <v>0</v>
      </c>
      <c r="BI74" s="96"/>
      <c r="BJ74" s="97"/>
      <c r="BK74" s="97"/>
      <c r="BL74" s="98">
        <f t="shared" si="11"/>
        <v>0</v>
      </c>
      <c r="BM74" s="99"/>
      <c r="BN74" s="97"/>
      <c r="BO74" s="97"/>
      <c r="BP74" s="98">
        <f t="shared" si="12"/>
        <v>0</v>
      </c>
      <c r="BQ74" s="96"/>
      <c r="BR74" s="97"/>
      <c r="BS74" s="97"/>
      <c r="BT74" s="98">
        <f t="shared" si="13"/>
        <v>0</v>
      </c>
      <c r="BU74" s="99"/>
      <c r="BV74" s="97"/>
      <c r="BW74" s="97"/>
      <c r="BX74" s="101">
        <f t="shared" si="14"/>
        <v>0</v>
      </c>
      <c r="BY74" s="102"/>
      <c r="BZ74" s="103"/>
      <c r="CA74" s="104"/>
      <c r="CB74" s="111">
        <f t="shared" si="15"/>
        <v>0</v>
      </c>
      <c r="CC74" s="106"/>
      <c r="CD74" s="103"/>
      <c r="CE74" s="107"/>
      <c r="CF74" s="111">
        <f t="shared" si="16"/>
        <v>0</v>
      </c>
      <c r="CG74" s="100"/>
      <c r="CH74" s="97"/>
      <c r="CI74" s="97"/>
      <c r="CJ74" s="98">
        <f t="shared" si="24"/>
        <v>0</v>
      </c>
      <c r="CK74" s="96"/>
      <c r="CL74" s="97"/>
      <c r="CM74" s="97"/>
      <c r="CN74" s="98">
        <f t="shared" si="25"/>
        <v>0</v>
      </c>
      <c r="CO74" s="100"/>
      <c r="CP74" s="97"/>
      <c r="CQ74" s="97"/>
      <c r="CR74" s="98">
        <f t="shared" si="26"/>
        <v>0</v>
      </c>
      <c r="CS74" s="99"/>
      <c r="CT74" s="97"/>
      <c r="CU74" s="97"/>
      <c r="CV74" s="98">
        <f t="shared" si="27"/>
        <v>0</v>
      </c>
      <c r="CW74" s="96"/>
      <c r="CX74" s="97"/>
      <c r="CY74" s="97"/>
      <c r="CZ74" s="98">
        <f t="shared" si="28"/>
        <v>0</v>
      </c>
      <c r="DA74" s="100"/>
      <c r="DB74" s="97"/>
      <c r="DC74" s="97"/>
      <c r="DD74" s="98">
        <f t="shared" si="29"/>
        <v>0</v>
      </c>
      <c r="DE74" s="99"/>
      <c r="DF74" s="97"/>
      <c r="DG74" s="97"/>
      <c r="DH74" s="98">
        <f t="shared" si="30"/>
        <v>0</v>
      </c>
      <c r="DI74" s="96"/>
      <c r="DJ74" s="97"/>
      <c r="DK74" s="97"/>
      <c r="DL74" s="108">
        <f t="shared" si="17"/>
        <v>0</v>
      </c>
      <c r="DM74" s="100"/>
      <c r="DN74" s="97"/>
      <c r="DO74" s="97"/>
      <c r="DP74" s="98">
        <f t="shared" si="18"/>
        <v>0</v>
      </c>
      <c r="DQ74" s="100"/>
      <c r="DR74" s="97"/>
      <c r="DS74" s="97"/>
      <c r="DT74" s="98">
        <f t="shared" si="19"/>
        <v>0</v>
      </c>
      <c r="DU74" s="99"/>
      <c r="DV74" s="97"/>
      <c r="DW74" s="97"/>
      <c r="DX74" s="98">
        <f t="shared" si="20"/>
        <v>0</v>
      </c>
      <c r="DY74" s="111">
        <f t="shared" si="31"/>
        <v>3</v>
      </c>
      <c r="DZ74" s="111">
        <f t="shared" si="32"/>
        <v>0</v>
      </c>
      <c r="EA74" s="111">
        <f t="shared" si="33"/>
        <v>0</v>
      </c>
      <c r="EB74" s="111">
        <f t="shared" si="34"/>
        <v>3</v>
      </c>
      <c r="EC74" s="118">
        <f>SUM(DY73:DY74)</f>
        <v>5</v>
      </c>
      <c r="ED74" s="119">
        <f>SUM(EB73:EB74)</f>
        <v>7</v>
      </c>
    </row>
    <row r="75" spans="1:134" ht="15.75" thickBot="1" x14ac:dyDescent="0.3">
      <c r="A75" s="92" t="s">
        <v>9</v>
      </c>
      <c r="B75" s="173" t="s">
        <v>397</v>
      </c>
      <c r="C75" s="174" t="s">
        <v>681</v>
      </c>
      <c r="D75" s="95" t="s">
        <v>611</v>
      </c>
      <c r="E75" s="96"/>
      <c r="F75" s="97"/>
      <c r="G75" s="97"/>
      <c r="H75" s="98">
        <f t="shared" si="21"/>
        <v>0</v>
      </c>
      <c r="I75" s="99">
        <v>1</v>
      </c>
      <c r="J75" s="97"/>
      <c r="K75" s="97">
        <v>1</v>
      </c>
      <c r="L75" s="98">
        <f t="shared" si="0"/>
        <v>2</v>
      </c>
      <c r="M75" s="97"/>
      <c r="N75" s="97"/>
      <c r="O75" s="97"/>
      <c r="P75" s="98">
        <f t="shared" si="22"/>
        <v>0</v>
      </c>
      <c r="Q75" s="96"/>
      <c r="R75" s="97"/>
      <c r="S75" s="97"/>
      <c r="T75" s="98">
        <f t="shared" si="23"/>
        <v>0</v>
      </c>
      <c r="U75" s="100"/>
      <c r="V75" s="97"/>
      <c r="W75" s="97"/>
      <c r="X75" s="98">
        <f t="shared" si="1"/>
        <v>0</v>
      </c>
      <c r="Y75" s="99"/>
      <c r="Z75" s="97"/>
      <c r="AA75" s="97"/>
      <c r="AB75" s="98">
        <f t="shared" si="2"/>
        <v>0</v>
      </c>
      <c r="AC75" s="96"/>
      <c r="AD75" s="97"/>
      <c r="AE75" s="97"/>
      <c r="AF75" s="98">
        <f t="shared" si="3"/>
        <v>0</v>
      </c>
      <c r="AG75" s="100"/>
      <c r="AH75" s="97"/>
      <c r="AI75" s="97"/>
      <c r="AJ75" s="98">
        <f t="shared" si="4"/>
        <v>0</v>
      </c>
      <c r="AK75" s="99"/>
      <c r="AL75" s="97"/>
      <c r="AM75" s="97"/>
      <c r="AN75" s="98">
        <f t="shared" si="5"/>
        <v>0</v>
      </c>
      <c r="AO75" s="96"/>
      <c r="AP75" s="97"/>
      <c r="AQ75" s="97"/>
      <c r="AR75" s="98">
        <f t="shared" si="6"/>
        <v>0</v>
      </c>
      <c r="AS75" s="100">
        <v>1</v>
      </c>
      <c r="AT75" s="97"/>
      <c r="AU75" s="97"/>
      <c r="AV75" s="98">
        <f t="shared" si="7"/>
        <v>1</v>
      </c>
      <c r="AW75" s="99">
        <v>1</v>
      </c>
      <c r="AX75" s="97"/>
      <c r="AY75" s="97"/>
      <c r="AZ75" s="98">
        <f t="shared" si="8"/>
        <v>1</v>
      </c>
      <c r="BA75" s="125">
        <v>1</v>
      </c>
      <c r="BB75" s="97"/>
      <c r="BC75" s="97"/>
      <c r="BD75" s="98">
        <f t="shared" si="9"/>
        <v>1</v>
      </c>
      <c r="BE75" s="99"/>
      <c r="BF75" s="97"/>
      <c r="BG75" s="97"/>
      <c r="BH75" s="98">
        <f t="shared" si="10"/>
        <v>0</v>
      </c>
      <c r="BI75" s="96"/>
      <c r="BJ75" s="97"/>
      <c r="BK75" s="97"/>
      <c r="BL75" s="98">
        <f t="shared" si="11"/>
        <v>0</v>
      </c>
      <c r="BM75" s="99"/>
      <c r="BN75" s="97"/>
      <c r="BO75" s="97"/>
      <c r="BP75" s="98">
        <f t="shared" si="12"/>
        <v>0</v>
      </c>
      <c r="BQ75" s="96"/>
      <c r="BR75" s="97"/>
      <c r="BS75" s="97"/>
      <c r="BT75" s="98">
        <f t="shared" si="13"/>
        <v>0</v>
      </c>
      <c r="BU75" s="99"/>
      <c r="BV75" s="97"/>
      <c r="BW75" s="97"/>
      <c r="BX75" s="101">
        <f t="shared" si="14"/>
        <v>0</v>
      </c>
      <c r="BY75" s="102"/>
      <c r="BZ75" s="103"/>
      <c r="CA75" s="104"/>
      <c r="CB75" s="111">
        <f t="shared" si="15"/>
        <v>0</v>
      </c>
      <c r="CC75" s="106"/>
      <c r="CD75" s="103"/>
      <c r="CE75" s="107"/>
      <c r="CF75" s="111">
        <f t="shared" si="16"/>
        <v>0</v>
      </c>
      <c r="CG75" s="100"/>
      <c r="CH75" s="97"/>
      <c r="CI75" s="97"/>
      <c r="CJ75" s="98">
        <f t="shared" si="24"/>
        <v>0</v>
      </c>
      <c r="CK75" s="96"/>
      <c r="CL75" s="97"/>
      <c r="CM75" s="97"/>
      <c r="CN75" s="98">
        <f t="shared" si="25"/>
        <v>0</v>
      </c>
      <c r="CO75" s="100"/>
      <c r="CP75" s="97"/>
      <c r="CQ75" s="97"/>
      <c r="CR75" s="98">
        <f t="shared" si="26"/>
        <v>0</v>
      </c>
      <c r="CS75" s="99"/>
      <c r="CT75" s="97"/>
      <c r="CU75" s="97"/>
      <c r="CV75" s="98">
        <f t="shared" si="27"/>
        <v>0</v>
      </c>
      <c r="CW75" s="96"/>
      <c r="CX75" s="97"/>
      <c r="CY75" s="97"/>
      <c r="CZ75" s="98">
        <f t="shared" si="28"/>
        <v>0</v>
      </c>
      <c r="DA75" s="100"/>
      <c r="DB75" s="97"/>
      <c r="DC75" s="97"/>
      <c r="DD75" s="98">
        <f t="shared" si="29"/>
        <v>0</v>
      </c>
      <c r="DE75" s="99"/>
      <c r="DF75" s="97"/>
      <c r="DG75" s="97"/>
      <c r="DH75" s="98">
        <f t="shared" si="30"/>
        <v>0</v>
      </c>
      <c r="DI75" s="96"/>
      <c r="DJ75" s="97"/>
      <c r="DK75" s="97"/>
      <c r="DL75" s="108">
        <f t="shared" si="17"/>
        <v>0</v>
      </c>
      <c r="DM75" s="100"/>
      <c r="DN75" s="97"/>
      <c r="DO75" s="97"/>
      <c r="DP75" s="98">
        <f t="shared" si="18"/>
        <v>0</v>
      </c>
      <c r="DQ75" s="100"/>
      <c r="DR75" s="97"/>
      <c r="DS75" s="97"/>
      <c r="DT75" s="98">
        <f t="shared" si="19"/>
        <v>0</v>
      </c>
      <c r="DU75" s="99"/>
      <c r="DV75" s="97"/>
      <c r="DW75" s="97"/>
      <c r="DX75" s="98">
        <f t="shared" si="20"/>
        <v>0</v>
      </c>
      <c r="DY75" s="111">
        <f t="shared" si="31"/>
        <v>3</v>
      </c>
      <c r="DZ75" s="111">
        <f t="shared" si="32"/>
        <v>1</v>
      </c>
      <c r="EA75" s="111">
        <f t="shared" si="33"/>
        <v>1</v>
      </c>
      <c r="EB75" s="111">
        <f t="shared" si="34"/>
        <v>5</v>
      </c>
      <c r="EC75" s="118"/>
    </row>
    <row r="76" spans="1:134" ht="15.75" thickBot="1" x14ac:dyDescent="0.3">
      <c r="A76" s="113"/>
      <c r="B76" s="175"/>
      <c r="C76" s="176"/>
      <c r="D76" s="116" t="s">
        <v>612</v>
      </c>
      <c r="E76" s="96"/>
      <c r="F76" s="97"/>
      <c r="G76" s="97"/>
      <c r="H76" s="98">
        <f t="shared" si="21"/>
        <v>0</v>
      </c>
      <c r="I76" s="99">
        <v>1</v>
      </c>
      <c r="J76" s="97"/>
      <c r="K76" s="97"/>
      <c r="L76" s="98">
        <f t="shared" si="0"/>
        <v>1</v>
      </c>
      <c r="M76" s="97"/>
      <c r="N76" s="97"/>
      <c r="O76" s="97"/>
      <c r="P76" s="98">
        <f t="shared" si="22"/>
        <v>0</v>
      </c>
      <c r="Q76" s="96"/>
      <c r="R76" s="97"/>
      <c r="S76" s="97"/>
      <c r="T76" s="98">
        <f t="shared" si="23"/>
        <v>0</v>
      </c>
      <c r="U76" s="100"/>
      <c r="V76" s="97"/>
      <c r="W76" s="97"/>
      <c r="X76" s="98">
        <f t="shared" si="1"/>
        <v>0</v>
      </c>
      <c r="Y76" s="99"/>
      <c r="Z76" s="97"/>
      <c r="AA76" s="97"/>
      <c r="AB76" s="98">
        <f t="shared" si="2"/>
        <v>0</v>
      </c>
      <c r="AC76" s="96"/>
      <c r="AD76" s="97"/>
      <c r="AE76" s="97"/>
      <c r="AF76" s="98">
        <f t="shared" si="3"/>
        <v>0</v>
      </c>
      <c r="AG76" s="100">
        <v>1</v>
      </c>
      <c r="AH76" s="97"/>
      <c r="AI76" s="97"/>
      <c r="AJ76" s="98">
        <f t="shared" si="4"/>
        <v>1</v>
      </c>
      <c r="AK76" s="99"/>
      <c r="AL76" s="97"/>
      <c r="AM76" s="97"/>
      <c r="AN76" s="98">
        <f t="shared" si="5"/>
        <v>0</v>
      </c>
      <c r="AO76" s="96">
        <v>1</v>
      </c>
      <c r="AP76" s="97"/>
      <c r="AQ76" s="97"/>
      <c r="AR76" s="98">
        <f t="shared" si="6"/>
        <v>1</v>
      </c>
      <c r="AS76" s="100"/>
      <c r="AT76" s="97"/>
      <c r="AU76" s="97"/>
      <c r="AV76" s="98">
        <f t="shared" si="7"/>
        <v>0</v>
      </c>
      <c r="AW76" s="99"/>
      <c r="AX76" s="97"/>
      <c r="AY76" s="97"/>
      <c r="AZ76" s="98">
        <f t="shared" si="8"/>
        <v>0</v>
      </c>
      <c r="BA76" s="96"/>
      <c r="BB76" s="97"/>
      <c r="BC76" s="97"/>
      <c r="BD76" s="98">
        <f t="shared" si="9"/>
        <v>0</v>
      </c>
      <c r="BE76" s="99"/>
      <c r="BF76" s="97"/>
      <c r="BG76" s="97"/>
      <c r="BH76" s="98">
        <f t="shared" si="10"/>
        <v>0</v>
      </c>
      <c r="BI76" s="96"/>
      <c r="BJ76" s="97"/>
      <c r="BK76" s="97"/>
      <c r="BL76" s="98">
        <f t="shared" si="11"/>
        <v>0</v>
      </c>
      <c r="BM76" s="99"/>
      <c r="BN76" s="97"/>
      <c r="BO76" s="97"/>
      <c r="BP76" s="98">
        <f t="shared" si="12"/>
        <v>0</v>
      </c>
      <c r="BQ76" s="96"/>
      <c r="BR76" s="97"/>
      <c r="BS76" s="97"/>
      <c r="BT76" s="98">
        <f t="shared" si="13"/>
        <v>0</v>
      </c>
      <c r="BU76" s="99"/>
      <c r="BV76" s="97"/>
      <c r="BW76" s="97"/>
      <c r="BX76" s="101">
        <f t="shared" si="14"/>
        <v>0</v>
      </c>
      <c r="BY76" s="102"/>
      <c r="BZ76" s="103"/>
      <c r="CA76" s="104"/>
      <c r="CB76" s="111">
        <f t="shared" si="15"/>
        <v>0</v>
      </c>
      <c r="CC76" s="106"/>
      <c r="CD76" s="103"/>
      <c r="CE76" s="107"/>
      <c r="CF76" s="111">
        <f t="shared" si="16"/>
        <v>0</v>
      </c>
      <c r="CG76" s="100"/>
      <c r="CH76" s="97"/>
      <c r="CI76" s="97"/>
      <c r="CJ76" s="98">
        <f t="shared" si="24"/>
        <v>0</v>
      </c>
      <c r="CK76" s="96"/>
      <c r="CL76" s="97"/>
      <c r="CM76" s="97"/>
      <c r="CN76" s="98">
        <f t="shared" si="25"/>
        <v>0</v>
      </c>
      <c r="CO76" s="100"/>
      <c r="CP76" s="97"/>
      <c r="CQ76" s="97"/>
      <c r="CR76" s="98">
        <f t="shared" si="26"/>
        <v>0</v>
      </c>
      <c r="CS76" s="99"/>
      <c r="CT76" s="97"/>
      <c r="CU76" s="97"/>
      <c r="CV76" s="98">
        <f t="shared" si="27"/>
        <v>0</v>
      </c>
      <c r="CW76" s="96"/>
      <c r="CX76" s="97"/>
      <c r="CY76" s="97"/>
      <c r="CZ76" s="98">
        <f t="shared" si="28"/>
        <v>0</v>
      </c>
      <c r="DA76" s="100"/>
      <c r="DB76" s="97"/>
      <c r="DC76" s="97"/>
      <c r="DD76" s="98">
        <f t="shared" si="29"/>
        <v>0</v>
      </c>
      <c r="DE76" s="99"/>
      <c r="DF76" s="97"/>
      <c r="DG76" s="97"/>
      <c r="DH76" s="98">
        <f t="shared" si="30"/>
        <v>0</v>
      </c>
      <c r="DI76" s="96"/>
      <c r="DJ76" s="97"/>
      <c r="DK76" s="97"/>
      <c r="DL76" s="108">
        <f t="shared" si="17"/>
        <v>0</v>
      </c>
      <c r="DM76" s="100"/>
      <c r="DN76" s="97"/>
      <c r="DO76" s="97"/>
      <c r="DP76" s="98">
        <f t="shared" si="18"/>
        <v>0</v>
      </c>
      <c r="DQ76" s="100"/>
      <c r="DR76" s="97"/>
      <c r="DS76" s="97"/>
      <c r="DT76" s="98">
        <f t="shared" si="19"/>
        <v>0</v>
      </c>
      <c r="DU76" s="99"/>
      <c r="DV76" s="97"/>
      <c r="DW76" s="97"/>
      <c r="DX76" s="98">
        <f t="shared" si="20"/>
        <v>0</v>
      </c>
      <c r="DY76" s="111">
        <f t="shared" si="31"/>
        <v>2</v>
      </c>
      <c r="DZ76" s="111">
        <f t="shared" si="32"/>
        <v>0</v>
      </c>
      <c r="EA76" s="111">
        <f t="shared" si="33"/>
        <v>1</v>
      </c>
      <c r="EB76" s="111">
        <f t="shared" si="34"/>
        <v>3</v>
      </c>
      <c r="EC76" s="118">
        <f>SUM(DY75:DY76)</f>
        <v>5</v>
      </c>
      <c r="ED76" s="119">
        <f>SUM(EB75:EB76)</f>
        <v>8</v>
      </c>
    </row>
    <row r="77" spans="1:134" ht="15.75" thickBot="1" x14ac:dyDescent="0.3">
      <c r="A77" s="92" t="s">
        <v>9</v>
      </c>
      <c r="B77" s="173" t="s">
        <v>404</v>
      </c>
      <c r="C77" s="174" t="s">
        <v>672</v>
      </c>
      <c r="D77" s="95" t="s">
        <v>611</v>
      </c>
      <c r="E77" s="96"/>
      <c r="F77" s="97"/>
      <c r="G77" s="97"/>
      <c r="H77" s="98">
        <f t="shared" ref="H77:H122" si="37">SUM(E77:G77)</f>
        <v>0</v>
      </c>
      <c r="I77" s="99"/>
      <c r="J77" s="97"/>
      <c r="K77" s="97"/>
      <c r="L77" s="98">
        <f t="shared" si="0"/>
        <v>0</v>
      </c>
      <c r="M77" s="97"/>
      <c r="N77" s="97"/>
      <c r="O77" s="97"/>
      <c r="P77" s="98">
        <f t="shared" si="22"/>
        <v>0</v>
      </c>
      <c r="Q77" s="96"/>
      <c r="R77" s="97"/>
      <c r="S77" s="97"/>
      <c r="T77" s="98">
        <f t="shared" ref="T77:T122" si="38">SUM(Q77:S77)</f>
        <v>0</v>
      </c>
      <c r="U77" s="100"/>
      <c r="V77" s="97"/>
      <c r="W77" s="97"/>
      <c r="X77" s="98">
        <f t="shared" si="1"/>
        <v>0</v>
      </c>
      <c r="Y77" s="99"/>
      <c r="Z77" s="97"/>
      <c r="AA77" s="97"/>
      <c r="AB77" s="98">
        <f t="shared" si="2"/>
        <v>0</v>
      </c>
      <c r="AC77" s="96"/>
      <c r="AD77" s="97"/>
      <c r="AE77" s="97"/>
      <c r="AF77" s="98">
        <f t="shared" si="3"/>
        <v>0</v>
      </c>
      <c r="AG77" s="100"/>
      <c r="AH77" s="97"/>
      <c r="AI77" s="97"/>
      <c r="AJ77" s="98">
        <f t="shared" si="4"/>
        <v>0</v>
      </c>
      <c r="AK77" s="99"/>
      <c r="AL77" s="97"/>
      <c r="AM77" s="97"/>
      <c r="AN77" s="98">
        <f t="shared" si="5"/>
        <v>0</v>
      </c>
      <c r="AO77" s="96">
        <v>2</v>
      </c>
      <c r="AP77" s="97"/>
      <c r="AQ77" s="97"/>
      <c r="AR77" s="98">
        <f t="shared" si="6"/>
        <v>2</v>
      </c>
      <c r="AS77" s="100">
        <v>2</v>
      </c>
      <c r="AT77" s="97"/>
      <c r="AU77" s="97"/>
      <c r="AV77" s="98">
        <f t="shared" si="7"/>
        <v>2</v>
      </c>
      <c r="AW77" s="99">
        <v>1</v>
      </c>
      <c r="AX77" s="97">
        <v>1</v>
      </c>
      <c r="AY77" s="97"/>
      <c r="AZ77" s="98">
        <f t="shared" si="8"/>
        <v>2</v>
      </c>
      <c r="BA77" s="96"/>
      <c r="BB77" s="97"/>
      <c r="BC77" s="97"/>
      <c r="BD77" s="98">
        <f t="shared" si="9"/>
        <v>0</v>
      </c>
      <c r="BE77" s="99"/>
      <c r="BF77" s="97"/>
      <c r="BG77" s="97"/>
      <c r="BH77" s="98">
        <f t="shared" si="10"/>
        <v>0</v>
      </c>
      <c r="BI77" s="96"/>
      <c r="BJ77" s="97"/>
      <c r="BK77" s="97"/>
      <c r="BL77" s="98">
        <f t="shared" si="11"/>
        <v>0</v>
      </c>
      <c r="BM77" s="99"/>
      <c r="BN77" s="97"/>
      <c r="BO77" s="97"/>
      <c r="BP77" s="98">
        <f t="shared" si="12"/>
        <v>0</v>
      </c>
      <c r="BQ77" s="96"/>
      <c r="BR77" s="97"/>
      <c r="BS77" s="97"/>
      <c r="BT77" s="98">
        <f t="shared" si="13"/>
        <v>0</v>
      </c>
      <c r="BU77" s="99"/>
      <c r="BV77" s="97"/>
      <c r="BW77" s="97"/>
      <c r="BX77" s="101">
        <f t="shared" si="14"/>
        <v>0</v>
      </c>
      <c r="BY77" s="102"/>
      <c r="BZ77" s="103"/>
      <c r="CA77" s="104"/>
      <c r="CB77" s="111">
        <f t="shared" si="15"/>
        <v>0</v>
      </c>
      <c r="CC77" s="106"/>
      <c r="CD77" s="103"/>
      <c r="CE77" s="107"/>
      <c r="CF77" s="111">
        <f t="shared" si="16"/>
        <v>0</v>
      </c>
      <c r="CG77" s="100"/>
      <c r="CH77" s="97"/>
      <c r="CI77" s="97"/>
      <c r="CJ77" s="98">
        <f t="shared" si="24"/>
        <v>0</v>
      </c>
      <c r="CK77" s="96"/>
      <c r="CL77" s="97"/>
      <c r="CM77" s="97"/>
      <c r="CN77" s="98">
        <f t="shared" si="25"/>
        <v>0</v>
      </c>
      <c r="CO77" s="100"/>
      <c r="CP77" s="97"/>
      <c r="CQ77" s="97"/>
      <c r="CR77" s="98">
        <f t="shared" si="26"/>
        <v>0</v>
      </c>
      <c r="CS77" s="99"/>
      <c r="CT77" s="97"/>
      <c r="CU77" s="97"/>
      <c r="CV77" s="98">
        <f t="shared" si="27"/>
        <v>0</v>
      </c>
      <c r="CW77" s="96"/>
      <c r="CX77" s="97"/>
      <c r="CY77" s="97"/>
      <c r="CZ77" s="98">
        <f t="shared" si="28"/>
        <v>0</v>
      </c>
      <c r="DA77" s="100"/>
      <c r="DB77" s="97"/>
      <c r="DC77" s="97"/>
      <c r="DD77" s="98">
        <f t="shared" si="29"/>
        <v>0</v>
      </c>
      <c r="DE77" s="99"/>
      <c r="DF77" s="97"/>
      <c r="DG77" s="97"/>
      <c r="DH77" s="98">
        <f t="shared" si="30"/>
        <v>0</v>
      </c>
      <c r="DI77" s="96"/>
      <c r="DJ77" s="97"/>
      <c r="DK77" s="97"/>
      <c r="DL77" s="108">
        <f t="shared" si="17"/>
        <v>0</v>
      </c>
      <c r="DM77" s="100"/>
      <c r="DN77" s="97"/>
      <c r="DO77" s="97"/>
      <c r="DP77" s="98">
        <f t="shared" si="18"/>
        <v>0</v>
      </c>
      <c r="DQ77" s="100"/>
      <c r="DR77" s="97"/>
      <c r="DS77" s="97"/>
      <c r="DT77" s="98">
        <f t="shared" si="19"/>
        <v>0</v>
      </c>
      <c r="DU77" s="99"/>
      <c r="DV77" s="97"/>
      <c r="DW77" s="97"/>
      <c r="DX77" s="98">
        <f t="shared" si="20"/>
        <v>0</v>
      </c>
      <c r="DY77" s="111">
        <f t="shared" si="31"/>
        <v>2</v>
      </c>
      <c r="DZ77" s="111">
        <f t="shared" si="32"/>
        <v>2</v>
      </c>
      <c r="EA77" s="111">
        <f t="shared" si="33"/>
        <v>2</v>
      </c>
      <c r="EB77" s="111">
        <f t="shared" si="34"/>
        <v>6</v>
      </c>
      <c r="EC77" s="118"/>
    </row>
    <row r="78" spans="1:134" ht="15.75" thickBot="1" x14ac:dyDescent="0.3">
      <c r="A78" s="113"/>
      <c r="B78" s="175"/>
      <c r="C78" s="176"/>
      <c r="D78" s="116" t="s">
        <v>612</v>
      </c>
      <c r="E78" s="96"/>
      <c r="F78" s="97"/>
      <c r="G78" s="97"/>
      <c r="H78" s="98">
        <f t="shared" si="37"/>
        <v>0</v>
      </c>
      <c r="I78" s="99">
        <v>2</v>
      </c>
      <c r="J78" s="97"/>
      <c r="K78" s="97"/>
      <c r="L78" s="98">
        <f t="shared" si="0"/>
        <v>2</v>
      </c>
      <c r="M78" s="97"/>
      <c r="N78" s="97"/>
      <c r="O78" s="97"/>
      <c r="P78" s="98">
        <f t="shared" si="22"/>
        <v>0</v>
      </c>
      <c r="Q78" s="96"/>
      <c r="R78" s="97"/>
      <c r="S78" s="97"/>
      <c r="T78" s="98">
        <f t="shared" si="38"/>
        <v>0</v>
      </c>
      <c r="U78" s="100"/>
      <c r="V78" s="97"/>
      <c r="W78" s="97"/>
      <c r="X78" s="98">
        <f t="shared" si="1"/>
        <v>0</v>
      </c>
      <c r="Y78" s="99"/>
      <c r="Z78" s="97"/>
      <c r="AA78" s="97"/>
      <c r="AB78" s="98">
        <f t="shared" si="2"/>
        <v>0</v>
      </c>
      <c r="AC78" s="96"/>
      <c r="AD78" s="97"/>
      <c r="AE78" s="97"/>
      <c r="AF78" s="98">
        <f t="shared" si="3"/>
        <v>0</v>
      </c>
      <c r="AG78" s="100"/>
      <c r="AH78" s="97"/>
      <c r="AI78" s="97"/>
      <c r="AJ78" s="98">
        <f t="shared" si="4"/>
        <v>0</v>
      </c>
      <c r="AK78" s="99"/>
      <c r="AL78" s="97"/>
      <c r="AM78" s="97"/>
      <c r="AN78" s="98">
        <f t="shared" si="5"/>
        <v>0</v>
      </c>
      <c r="AO78" s="96">
        <v>1</v>
      </c>
      <c r="AP78" s="97"/>
      <c r="AQ78" s="97"/>
      <c r="AR78" s="98">
        <f t="shared" si="6"/>
        <v>1</v>
      </c>
      <c r="AS78" s="100"/>
      <c r="AT78" s="97"/>
      <c r="AU78" s="97"/>
      <c r="AV78" s="98">
        <f t="shared" si="7"/>
        <v>0</v>
      </c>
      <c r="AW78" s="99"/>
      <c r="AX78" s="97"/>
      <c r="AY78" s="97"/>
      <c r="AZ78" s="98">
        <f t="shared" si="8"/>
        <v>0</v>
      </c>
      <c r="BA78" s="96"/>
      <c r="BB78" s="97"/>
      <c r="BC78" s="97"/>
      <c r="BD78" s="98">
        <f t="shared" si="9"/>
        <v>0</v>
      </c>
      <c r="BE78" s="99"/>
      <c r="BF78" s="97"/>
      <c r="BG78" s="97"/>
      <c r="BH78" s="98">
        <f t="shared" si="10"/>
        <v>0</v>
      </c>
      <c r="BI78" s="96"/>
      <c r="BJ78" s="97"/>
      <c r="BK78" s="97"/>
      <c r="BL78" s="98">
        <f t="shared" si="11"/>
        <v>0</v>
      </c>
      <c r="BM78" s="99"/>
      <c r="BN78" s="97"/>
      <c r="BO78" s="97"/>
      <c r="BP78" s="98">
        <f t="shared" si="12"/>
        <v>0</v>
      </c>
      <c r="BQ78" s="96"/>
      <c r="BR78" s="97"/>
      <c r="BS78" s="97"/>
      <c r="BT78" s="98">
        <f t="shared" si="13"/>
        <v>0</v>
      </c>
      <c r="BU78" s="99"/>
      <c r="BV78" s="97"/>
      <c r="BW78" s="97"/>
      <c r="BX78" s="101">
        <f t="shared" si="14"/>
        <v>0</v>
      </c>
      <c r="BY78" s="102"/>
      <c r="BZ78" s="103"/>
      <c r="CA78" s="104"/>
      <c r="CB78" s="111">
        <f t="shared" si="15"/>
        <v>0</v>
      </c>
      <c r="CC78" s="106"/>
      <c r="CD78" s="103"/>
      <c r="CE78" s="107"/>
      <c r="CF78" s="111">
        <f t="shared" si="16"/>
        <v>0</v>
      </c>
      <c r="CG78" s="100"/>
      <c r="CH78" s="97"/>
      <c r="CI78" s="97"/>
      <c r="CJ78" s="98">
        <f t="shared" ref="CJ78:CJ122" si="39">SUM(CG78:CI78)</f>
        <v>0</v>
      </c>
      <c r="CK78" s="96"/>
      <c r="CL78" s="97"/>
      <c r="CM78" s="97"/>
      <c r="CN78" s="98">
        <f t="shared" ref="CN78:CN122" si="40">SUM(CK78:CM78)</f>
        <v>0</v>
      </c>
      <c r="CO78" s="100"/>
      <c r="CP78" s="97"/>
      <c r="CQ78" s="97"/>
      <c r="CR78" s="98">
        <f t="shared" ref="CR78:CR122" si="41">SUM(CO78:CQ78)</f>
        <v>0</v>
      </c>
      <c r="CS78" s="99"/>
      <c r="CT78" s="97"/>
      <c r="CU78" s="97"/>
      <c r="CV78" s="98">
        <f t="shared" ref="CV78:CV122" si="42">SUM(CS78:CU78)</f>
        <v>0</v>
      </c>
      <c r="CW78" s="96"/>
      <c r="CX78" s="97"/>
      <c r="CY78" s="97"/>
      <c r="CZ78" s="98">
        <f t="shared" ref="CZ78:CZ122" si="43">SUM(CW78:CY78)</f>
        <v>0</v>
      </c>
      <c r="DA78" s="100"/>
      <c r="DB78" s="97"/>
      <c r="DC78" s="97"/>
      <c r="DD78" s="98">
        <f t="shared" ref="DD78:DD122" si="44">SUM(DA78:DC78)</f>
        <v>0</v>
      </c>
      <c r="DE78" s="99"/>
      <c r="DF78" s="97"/>
      <c r="DG78" s="97"/>
      <c r="DH78" s="98">
        <f t="shared" ref="DH78:DH122" si="45">SUM(DE78:DG78)</f>
        <v>0</v>
      </c>
      <c r="DI78" s="96"/>
      <c r="DJ78" s="97"/>
      <c r="DK78" s="97"/>
      <c r="DL78" s="108">
        <f t="shared" si="17"/>
        <v>0</v>
      </c>
      <c r="DM78" s="100"/>
      <c r="DN78" s="97"/>
      <c r="DO78" s="97"/>
      <c r="DP78" s="98">
        <f t="shared" si="18"/>
        <v>0</v>
      </c>
      <c r="DQ78" s="100"/>
      <c r="DR78" s="97"/>
      <c r="DS78" s="97"/>
      <c r="DT78" s="98">
        <f t="shared" si="19"/>
        <v>0</v>
      </c>
      <c r="DU78" s="99"/>
      <c r="DV78" s="97"/>
      <c r="DW78" s="97"/>
      <c r="DX78" s="98">
        <f t="shared" si="20"/>
        <v>0</v>
      </c>
      <c r="DY78" s="111">
        <f t="shared" ref="DY78:DY122" si="46">SUM(H78,L78,P78,AR78,BD78,BH78,CB78,CN78,CR78,CV78)</f>
        <v>3</v>
      </c>
      <c r="DZ78" s="111">
        <f t="shared" ref="DZ78:DZ122" si="47">SUM(T78,X78,AB78,AV78,BL78,BP78,CF78,CZ78,DD78,DH78, DL78,DP78,DT78,DX78)</f>
        <v>0</v>
      </c>
      <c r="EA78" s="111">
        <f t="shared" ref="EA78:EA122" si="48">SUM(AF78,AJ78,AN78,AZ78,BT78,BX78,CJ78)</f>
        <v>0</v>
      </c>
      <c r="EB78" s="111">
        <f t="shared" ref="EB78:EB122" si="49">SUM(DY78:EA78)</f>
        <v>3</v>
      </c>
      <c r="EC78" s="118">
        <f>SUM(DY77:DY78)</f>
        <v>5</v>
      </c>
      <c r="ED78" s="119">
        <f>SUM(EB77:EB78)</f>
        <v>9</v>
      </c>
    </row>
    <row r="79" spans="1:134" ht="15.75" thickBot="1" x14ac:dyDescent="0.3">
      <c r="A79" s="92" t="s">
        <v>9</v>
      </c>
      <c r="B79" s="173" t="s">
        <v>410</v>
      </c>
      <c r="C79" s="174" t="s">
        <v>682</v>
      </c>
      <c r="D79" s="95" t="s">
        <v>611</v>
      </c>
      <c r="E79" s="96"/>
      <c r="F79" s="97"/>
      <c r="G79" s="97"/>
      <c r="H79" s="98">
        <f t="shared" si="37"/>
        <v>0</v>
      </c>
      <c r="I79" s="99">
        <v>2</v>
      </c>
      <c r="J79" s="97"/>
      <c r="K79" s="97"/>
      <c r="L79" s="98">
        <f t="shared" si="0"/>
        <v>2</v>
      </c>
      <c r="M79" s="97"/>
      <c r="N79" s="97"/>
      <c r="O79" s="97"/>
      <c r="P79" s="98">
        <f t="shared" si="22"/>
        <v>0</v>
      </c>
      <c r="Q79" s="96"/>
      <c r="R79" s="97"/>
      <c r="S79" s="97"/>
      <c r="T79" s="98">
        <f t="shared" si="38"/>
        <v>0</v>
      </c>
      <c r="U79" s="100"/>
      <c r="V79" s="97"/>
      <c r="W79" s="97"/>
      <c r="X79" s="98">
        <f t="shared" si="1"/>
        <v>0</v>
      </c>
      <c r="Y79" s="99"/>
      <c r="Z79" s="97"/>
      <c r="AA79" s="97"/>
      <c r="AB79" s="98">
        <f t="shared" si="2"/>
        <v>0</v>
      </c>
      <c r="AC79" s="96"/>
      <c r="AD79" s="97"/>
      <c r="AE79" s="97"/>
      <c r="AF79" s="98">
        <f t="shared" si="3"/>
        <v>0</v>
      </c>
      <c r="AG79" s="100"/>
      <c r="AH79" s="97"/>
      <c r="AI79" s="97"/>
      <c r="AJ79" s="98">
        <f t="shared" si="4"/>
        <v>0</v>
      </c>
      <c r="AK79" s="99"/>
      <c r="AL79" s="97"/>
      <c r="AM79" s="97"/>
      <c r="AN79" s="98">
        <f t="shared" si="5"/>
        <v>0</v>
      </c>
      <c r="AO79" s="96">
        <v>1</v>
      </c>
      <c r="AP79" s="97"/>
      <c r="AQ79" s="97"/>
      <c r="AR79" s="98">
        <f t="shared" si="6"/>
        <v>1</v>
      </c>
      <c r="AS79" s="100"/>
      <c r="AT79" s="97">
        <v>1</v>
      </c>
      <c r="AU79" s="97"/>
      <c r="AV79" s="98">
        <f t="shared" si="7"/>
        <v>1</v>
      </c>
      <c r="AW79" s="99"/>
      <c r="AX79" s="97"/>
      <c r="AY79" s="97"/>
      <c r="AZ79" s="98">
        <f t="shared" si="8"/>
        <v>0</v>
      </c>
      <c r="BA79" s="96"/>
      <c r="BB79" s="97"/>
      <c r="BC79" s="97"/>
      <c r="BD79" s="98">
        <f t="shared" si="9"/>
        <v>0</v>
      </c>
      <c r="BE79" s="99"/>
      <c r="BF79" s="97"/>
      <c r="BG79" s="97"/>
      <c r="BH79" s="98">
        <f t="shared" si="10"/>
        <v>0</v>
      </c>
      <c r="BI79" s="96"/>
      <c r="BJ79" s="97"/>
      <c r="BK79" s="97"/>
      <c r="BL79" s="98">
        <f t="shared" si="11"/>
        <v>0</v>
      </c>
      <c r="BM79" s="99"/>
      <c r="BN79" s="97"/>
      <c r="BO79" s="97"/>
      <c r="BP79" s="98">
        <f t="shared" si="12"/>
        <v>0</v>
      </c>
      <c r="BQ79" s="96"/>
      <c r="BR79" s="97"/>
      <c r="BS79" s="97"/>
      <c r="BT79" s="98">
        <f t="shared" si="13"/>
        <v>0</v>
      </c>
      <c r="BU79" s="99"/>
      <c r="BV79" s="97"/>
      <c r="BW79" s="97"/>
      <c r="BX79" s="101">
        <f t="shared" si="14"/>
        <v>0</v>
      </c>
      <c r="BY79" s="102"/>
      <c r="BZ79" s="103"/>
      <c r="CA79" s="104"/>
      <c r="CB79" s="111">
        <f t="shared" si="15"/>
        <v>0</v>
      </c>
      <c r="CC79" s="106"/>
      <c r="CD79" s="103"/>
      <c r="CE79" s="107"/>
      <c r="CF79" s="111">
        <f t="shared" si="16"/>
        <v>0</v>
      </c>
      <c r="CG79" s="100"/>
      <c r="CH79" s="97"/>
      <c r="CI79" s="97"/>
      <c r="CJ79" s="98">
        <f t="shared" si="39"/>
        <v>0</v>
      </c>
      <c r="CK79" s="96"/>
      <c r="CL79" s="97"/>
      <c r="CM79" s="97"/>
      <c r="CN79" s="98">
        <f t="shared" si="40"/>
        <v>0</v>
      </c>
      <c r="CO79" s="100"/>
      <c r="CP79" s="97"/>
      <c r="CQ79" s="97"/>
      <c r="CR79" s="98">
        <f t="shared" si="41"/>
        <v>0</v>
      </c>
      <c r="CS79" s="99"/>
      <c r="CT79" s="97"/>
      <c r="CU79" s="97"/>
      <c r="CV79" s="98">
        <f t="shared" si="42"/>
        <v>0</v>
      </c>
      <c r="CW79" s="96"/>
      <c r="CX79" s="97"/>
      <c r="CY79" s="97"/>
      <c r="CZ79" s="98">
        <f t="shared" si="43"/>
        <v>0</v>
      </c>
      <c r="DA79" s="100"/>
      <c r="DB79" s="97"/>
      <c r="DC79" s="97"/>
      <c r="DD79" s="98">
        <f t="shared" si="44"/>
        <v>0</v>
      </c>
      <c r="DE79" s="99"/>
      <c r="DF79" s="97"/>
      <c r="DG79" s="97"/>
      <c r="DH79" s="98">
        <f t="shared" si="45"/>
        <v>0</v>
      </c>
      <c r="DI79" s="96"/>
      <c r="DJ79" s="97"/>
      <c r="DK79" s="97"/>
      <c r="DL79" s="108">
        <f t="shared" si="17"/>
        <v>0</v>
      </c>
      <c r="DM79" s="100"/>
      <c r="DN79" s="97"/>
      <c r="DO79" s="97"/>
      <c r="DP79" s="98">
        <f t="shared" si="18"/>
        <v>0</v>
      </c>
      <c r="DQ79" s="100"/>
      <c r="DR79" s="97"/>
      <c r="DS79" s="97"/>
      <c r="DT79" s="98">
        <f t="shared" si="19"/>
        <v>0</v>
      </c>
      <c r="DU79" s="99"/>
      <c r="DV79" s="97"/>
      <c r="DW79" s="97"/>
      <c r="DX79" s="98">
        <f t="shared" si="20"/>
        <v>0</v>
      </c>
      <c r="DY79" s="111">
        <f t="shared" si="46"/>
        <v>3</v>
      </c>
      <c r="DZ79" s="111">
        <f t="shared" si="47"/>
        <v>1</v>
      </c>
      <c r="EA79" s="111">
        <f t="shared" si="48"/>
        <v>0</v>
      </c>
      <c r="EB79" s="111">
        <f t="shared" si="49"/>
        <v>4</v>
      </c>
      <c r="EC79" s="118"/>
    </row>
    <row r="80" spans="1:134" ht="15.75" thickBot="1" x14ac:dyDescent="0.3">
      <c r="A80" s="113"/>
      <c r="B80" s="175"/>
      <c r="C80" s="176"/>
      <c r="D80" s="116" t="s">
        <v>612</v>
      </c>
      <c r="E80" s="96"/>
      <c r="F80" s="97"/>
      <c r="G80" s="97"/>
      <c r="H80" s="98">
        <f t="shared" si="37"/>
        <v>0</v>
      </c>
      <c r="I80" s="99"/>
      <c r="J80" s="97"/>
      <c r="K80" s="97"/>
      <c r="L80" s="98">
        <f t="shared" si="0"/>
        <v>0</v>
      </c>
      <c r="M80" s="97"/>
      <c r="N80" s="97"/>
      <c r="O80" s="97"/>
      <c r="P80" s="98">
        <f t="shared" si="22"/>
        <v>0</v>
      </c>
      <c r="Q80" s="96"/>
      <c r="R80" s="97"/>
      <c r="S80" s="97"/>
      <c r="T80" s="98">
        <f t="shared" si="38"/>
        <v>0</v>
      </c>
      <c r="U80" s="100"/>
      <c r="V80" s="97"/>
      <c r="W80" s="97"/>
      <c r="X80" s="98">
        <f t="shared" si="1"/>
        <v>0</v>
      </c>
      <c r="Y80" s="99"/>
      <c r="Z80" s="97"/>
      <c r="AA80" s="97"/>
      <c r="AB80" s="98">
        <f t="shared" si="2"/>
        <v>0</v>
      </c>
      <c r="AC80" s="96"/>
      <c r="AD80" s="97"/>
      <c r="AE80" s="97"/>
      <c r="AF80" s="98">
        <f t="shared" si="3"/>
        <v>0</v>
      </c>
      <c r="AG80" s="100">
        <v>1</v>
      </c>
      <c r="AH80" s="97">
        <v>1</v>
      </c>
      <c r="AI80" s="97"/>
      <c r="AJ80" s="98">
        <f t="shared" si="4"/>
        <v>2</v>
      </c>
      <c r="AK80" s="99"/>
      <c r="AL80" s="97"/>
      <c r="AM80" s="97"/>
      <c r="AN80" s="98">
        <f t="shared" si="5"/>
        <v>0</v>
      </c>
      <c r="AO80" s="96">
        <v>2</v>
      </c>
      <c r="AP80" s="97"/>
      <c r="AQ80" s="97"/>
      <c r="AR80" s="98">
        <f t="shared" si="6"/>
        <v>2</v>
      </c>
      <c r="AS80" s="100"/>
      <c r="AT80" s="97">
        <v>1</v>
      </c>
      <c r="AU80" s="97"/>
      <c r="AV80" s="98">
        <f t="shared" si="7"/>
        <v>1</v>
      </c>
      <c r="AW80" s="99"/>
      <c r="AX80" s="97"/>
      <c r="AY80" s="97"/>
      <c r="AZ80" s="98">
        <f t="shared" si="8"/>
        <v>0</v>
      </c>
      <c r="BA80" s="96"/>
      <c r="BB80" s="97"/>
      <c r="BC80" s="97"/>
      <c r="BD80" s="98">
        <f t="shared" si="9"/>
        <v>0</v>
      </c>
      <c r="BE80" s="99"/>
      <c r="BF80" s="97"/>
      <c r="BG80" s="97"/>
      <c r="BH80" s="98">
        <f t="shared" si="10"/>
        <v>0</v>
      </c>
      <c r="BI80" s="96"/>
      <c r="BJ80" s="97"/>
      <c r="BK80" s="97"/>
      <c r="BL80" s="98">
        <f t="shared" si="11"/>
        <v>0</v>
      </c>
      <c r="BM80" s="99"/>
      <c r="BN80" s="97"/>
      <c r="BO80" s="97"/>
      <c r="BP80" s="98">
        <f t="shared" si="12"/>
        <v>0</v>
      </c>
      <c r="BQ80" s="96"/>
      <c r="BR80" s="97"/>
      <c r="BS80" s="97"/>
      <c r="BT80" s="98">
        <f t="shared" si="13"/>
        <v>0</v>
      </c>
      <c r="BU80" s="99"/>
      <c r="BV80" s="97"/>
      <c r="BW80" s="97"/>
      <c r="BX80" s="101">
        <f t="shared" si="14"/>
        <v>0</v>
      </c>
      <c r="BY80" s="102"/>
      <c r="BZ80" s="103"/>
      <c r="CA80" s="104"/>
      <c r="CB80" s="111">
        <f t="shared" si="15"/>
        <v>0</v>
      </c>
      <c r="CC80" s="106"/>
      <c r="CD80" s="103"/>
      <c r="CE80" s="107"/>
      <c r="CF80" s="111">
        <f t="shared" si="16"/>
        <v>0</v>
      </c>
      <c r="CG80" s="100"/>
      <c r="CH80" s="97"/>
      <c r="CI80" s="97"/>
      <c r="CJ80" s="98">
        <f t="shared" si="39"/>
        <v>0</v>
      </c>
      <c r="CK80" s="96"/>
      <c r="CL80" s="97"/>
      <c r="CM80" s="97"/>
      <c r="CN80" s="98">
        <f t="shared" si="40"/>
        <v>0</v>
      </c>
      <c r="CO80" s="100"/>
      <c r="CP80" s="97"/>
      <c r="CQ80" s="97"/>
      <c r="CR80" s="98">
        <f t="shared" si="41"/>
        <v>0</v>
      </c>
      <c r="CS80" s="99"/>
      <c r="CT80" s="97"/>
      <c r="CU80" s="97"/>
      <c r="CV80" s="98">
        <f t="shared" si="42"/>
        <v>0</v>
      </c>
      <c r="CW80" s="96"/>
      <c r="CX80" s="97"/>
      <c r="CY80" s="97"/>
      <c r="CZ80" s="98">
        <f t="shared" si="43"/>
        <v>0</v>
      </c>
      <c r="DA80" s="100"/>
      <c r="DB80" s="97"/>
      <c r="DC80" s="97"/>
      <c r="DD80" s="98">
        <f t="shared" si="44"/>
        <v>0</v>
      </c>
      <c r="DE80" s="99"/>
      <c r="DF80" s="97"/>
      <c r="DG80" s="97"/>
      <c r="DH80" s="98">
        <f t="shared" si="45"/>
        <v>0</v>
      </c>
      <c r="DI80" s="96"/>
      <c r="DJ80" s="97"/>
      <c r="DK80" s="97"/>
      <c r="DL80" s="108">
        <f t="shared" si="17"/>
        <v>0</v>
      </c>
      <c r="DM80" s="100"/>
      <c r="DN80" s="97"/>
      <c r="DO80" s="97"/>
      <c r="DP80" s="98">
        <f t="shared" si="18"/>
        <v>0</v>
      </c>
      <c r="DQ80" s="100"/>
      <c r="DR80" s="97"/>
      <c r="DS80" s="97"/>
      <c r="DT80" s="98">
        <f t="shared" si="19"/>
        <v>0</v>
      </c>
      <c r="DU80" s="99"/>
      <c r="DV80" s="97"/>
      <c r="DW80" s="97"/>
      <c r="DX80" s="98">
        <f t="shared" si="20"/>
        <v>0</v>
      </c>
      <c r="DY80" s="111">
        <f t="shared" si="46"/>
        <v>2</v>
      </c>
      <c r="DZ80" s="111">
        <f t="shared" si="47"/>
        <v>1</v>
      </c>
      <c r="EA80" s="111">
        <f t="shared" si="48"/>
        <v>2</v>
      </c>
      <c r="EB80" s="111">
        <f t="shared" si="49"/>
        <v>5</v>
      </c>
      <c r="EC80" s="118">
        <f>SUM(DY79:DY80)</f>
        <v>5</v>
      </c>
      <c r="ED80" s="119">
        <f>SUM(EB79:EB80)</f>
        <v>9</v>
      </c>
    </row>
    <row r="81" spans="1:134" ht="15.75" thickBot="1" x14ac:dyDescent="0.3">
      <c r="A81" s="92" t="s">
        <v>9</v>
      </c>
      <c r="B81" s="173" t="s">
        <v>417</v>
      </c>
      <c r="C81" s="174" t="s">
        <v>683</v>
      </c>
      <c r="D81" s="95" t="s">
        <v>611</v>
      </c>
      <c r="E81" s="96"/>
      <c r="F81" s="97"/>
      <c r="G81" s="97"/>
      <c r="H81" s="98">
        <f t="shared" si="37"/>
        <v>0</v>
      </c>
      <c r="I81" s="99"/>
      <c r="J81" s="97"/>
      <c r="K81" s="97"/>
      <c r="L81" s="98">
        <f t="shared" si="0"/>
        <v>0</v>
      </c>
      <c r="M81" s="97"/>
      <c r="N81" s="97"/>
      <c r="O81" s="97"/>
      <c r="P81" s="98">
        <f t="shared" si="22"/>
        <v>0</v>
      </c>
      <c r="Q81" s="96"/>
      <c r="R81" s="97"/>
      <c r="S81" s="97"/>
      <c r="T81" s="98">
        <f t="shared" si="38"/>
        <v>0</v>
      </c>
      <c r="U81" s="100"/>
      <c r="V81" s="97"/>
      <c r="W81" s="97"/>
      <c r="X81" s="98">
        <f t="shared" si="1"/>
        <v>0</v>
      </c>
      <c r="Y81" s="99"/>
      <c r="Z81" s="97"/>
      <c r="AA81" s="97"/>
      <c r="AB81" s="98">
        <f t="shared" si="2"/>
        <v>0</v>
      </c>
      <c r="AC81" s="96"/>
      <c r="AD81" s="97"/>
      <c r="AE81" s="97"/>
      <c r="AF81" s="98">
        <f t="shared" si="3"/>
        <v>0</v>
      </c>
      <c r="AG81" s="100"/>
      <c r="AH81" s="97"/>
      <c r="AI81" s="97"/>
      <c r="AJ81" s="98">
        <f t="shared" si="4"/>
        <v>0</v>
      </c>
      <c r="AK81" s="99"/>
      <c r="AL81" s="97"/>
      <c r="AM81" s="97"/>
      <c r="AN81" s="98">
        <f t="shared" si="5"/>
        <v>0</v>
      </c>
      <c r="AO81" s="96">
        <v>2</v>
      </c>
      <c r="AP81" s="97"/>
      <c r="AQ81" s="97"/>
      <c r="AR81" s="98">
        <f t="shared" si="6"/>
        <v>2</v>
      </c>
      <c r="AS81" s="100"/>
      <c r="AT81" s="97"/>
      <c r="AU81" s="97"/>
      <c r="AV81" s="98">
        <f t="shared" si="7"/>
        <v>0</v>
      </c>
      <c r="AW81" s="99"/>
      <c r="AX81" s="97"/>
      <c r="AY81" s="97"/>
      <c r="AZ81" s="98">
        <f t="shared" si="8"/>
        <v>0</v>
      </c>
      <c r="BA81" s="96"/>
      <c r="BB81" s="97"/>
      <c r="BC81" s="97"/>
      <c r="BD81" s="98">
        <f t="shared" si="9"/>
        <v>0</v>
      </c>
      <c r="BE81" s="99"/>
      <c r="BF81" s="97"/>
      <c r="BG81" s="97"/>
      <c r="BH81" s="98">
        <f t="shared" si="10"/>
        <v>0</v>
      </c>
      <c r="BI81" s="96"/>
      <c r="BJ81" s="97"/>
      <c r="BK81" s="97"/>
      <c r="BL81" s="98">
        <f t="shared" si="11"/>
        <v>0</v>
      </c>
      <c r="BM81" s="99"/>
      <c r="BN81" s="97"/>
      <c r="BO81" s="97"/>
      <c r="BP81" s="98">
        <f t="shared" si="12"/>
        <v>0</v>
      </c>
      <c r="BQ81" s="96"/>
      <c r="BR81" s="97"/>
      <c r="BS81" s="97"/>
      <c r="BT81" s="98">
        <f t="shared" si="13"/>
        <v>0</v>
      </c>
      <c r="BU81" s="99"/>
      <c r="BV81" s="97"/>
      <c r="BW81" s="97"/>
      <c r="BX81" s="101">
        <f t="shared" si="14"/>
        <v>0</v>
      </c>
      <c r="BY81" s="102"/>
      <c r="BZ81" s="103"/>
      <c r="CA81" s="104"/>
      <c r="CB81" s="111">
        <f t="shared" si="15"/>
        <v>0</v>
      </c>
      <c r="CC81" s="106"/>
      <c r="CD81" s="103"/>
      <c r="CE81" s="107"/>
      <c r="CF81" s="111">
        <f t="shared" si="16"/>
        <v>0</v>
      </c>
      <c r="CG81" s="100"/>
      <c r="CH81" s="97"/>
      <c r="CI81" s="97"/>
      <c r="CJ81" s="98">
        <f t="shared" si="39"/>
        <v>0</v>
      </c>
      <c r="CK81" s="96"/>
      <c r="CL81" s="97"/>
      <c r="CM81" s="97"/>
      <c r="CN81" s="98">
        <f t="shared" si="40"/>
        <v>0</v>
      </c>
      <c r="CO81" s="100"/>
      <c r="CP81" s="97"/>
      <c r="CQ81" s="97"/>
      <c r="CR81" s="98">
        <f t="shared" si="41"/>
        <v>0</v>
      </c>
      <c r="CS81" s="99"/>
      <c r="CT81" s="97"/>
      <c r="CU81" s="97"/>
      <c r="CV81" s="98">
        <f t="shared" si="42"/>
        <v>0</v>
      </c>
      <c r="CW81" s="96"/>
      <c r="CX81" s="97"/>
      <c r="CY81" s="97"/>
      <c r="CZ81" s="98">
        <f t="shared" si="43"/>
        <v>0</v>
      </c>
      <c r="DA81" s="100"/>
      <c r="DB81" s="97"/>
      <c r="DC81" s="97"/>
      <c r="DD81" s="98">
        <f t="shared" si="44"/>
        <v>0</v>
      </c>
      <c r="DE81" s="99"/>
      <c r="DF81" s="97"/>
      <c r="DG81" s="97"/>
      <c r="DH81" s="98">
        <f t="shared" si="45"/>
        <v>0</v>
      </c>
      <c r="DI81" s="96"/>
      <c r="DJ81" s="97"/>
      <c r="DK81" s="97"/>
      <c r="DL81" s="108">
        <f t="shared" si="17"/>
        <v>0</v>
      </c>
      <c r="DM81" s="100"/>
      <c r="DN81" s="97"/>
      <c r="DO81" s="97"/>
      <c r="DP81" s="98">
        <f t="shared" si="18"/>
        <v>0</v>
      </c>
      <c r="DQ81" s="100"/>
      <c r="DR81" s="97"/>
      <c r="DS81" s="97"/>
      <c r="DT81" s="98">
        <f t="shared" si="19"/>
        <v>0</v>
      </c>
      <c r="DU81" s="99"/>
      <c r="DV81" s="97"/>
      <c r="DW81" s="97"/>
      <c r="DX81" s="98">
        <f t="shared" si="20"/>
        <v>0</v>
      </c>
      <c r="DY81" s="111">
        <f t="shared" si="46"/>
        <v>2</v>
      </c>
      <c r="DZ81" s="111">
        <f t="shared" si="47"/>
        <v>0</v>
      </c>
      <c r="EA81" s="111">
        <f t="shared" si="48"/>
        <v>0</v>
      </c>
      <c r="EB81" s="111">
        <f t="shared" si="49"/>
        <v>2</v>
      </c>
      <c r="EC81" s="118"/>
    </row>
    <row r="82" spans="1:134" ht="15.75" thickBot="1" x14ac:dyDescent="0.3">
      <c r="A82" s="113"/>
      <c r="B82" s="175"/>
      <c r="C82" s="176"/>
      <c r="D82" s="116" t="s">
        <v>612</v>
      </c>
      <c r="E82" s="96"/>
      <c r="F82" s="97"/>
      <c r="G82" s="97"/>
      <c r="H82" s="98">
        <f t="shared" si="37"/>
        <v>0</v>
      </c>
      <c r="I82" s="99">
        <v>1</v>
      </c>
      <c r="J82" s="97"/>
      <c r="K82" s="97"/>
      <c r="L82" s="98">
        <f t="shared" si="0"/>
        <v>1</v>
      </c>
      <c r="M82" s="97"/>
      <c r="N82" s="97"/>
      <c r="O82" s="97"/>
      <c r="P82" s="98">
        <f t="shared" si="22"/>
        <v>0</v>
      </c>
      <c r="Q82" s="96"/>
      <c r="R82" s="97"/>
      <c r="S82" s="97"/>
      <c r="T82" s="98">
        <f t="shared" si="38"/>
        <v>0</v>
      </c>
      <c r="U82" s="100"/>
      <c r="V82" s="97">
        <v>1</v>
      </c>
      <c r="W82" s="97"/>
      <c r="X82" s="98">
        <f t="shared" si="1"/>
        <v>1</v>
      </c>
      <c r="Y82" s="99"/>
      <c r="Z82" s="97"/>
      <c r="AA82" s="97"/>
      <c r="AB82" s="98">
        <f t="shared" si="2"/>
        <v>0</v>
      </c>
      <c r="AC82" s="96"/>
      <c r="AD82" s="97"/>
      <c r="AE82" s="97"/>
      <c r="AF82" s="98">
        <f t="shared" si="3"/>
        <v>0</v>
      </c>
      <c r="AG82" s="100"/>
      <c r="AH82" s="97"/>
      <c r="AI82" s="97"/>
      <c r="AJ82" s="98">
        <f t="shared" si="4"/>
        <v>0</v>
      </c>
      <c r="AK82" s="99"/>
      <c r="AL82" s="97"/>
      <c r="AM82" s="97"/>
      <c r="AN82" s="98">
        <f t="shared" si="5"/>
        <v>0</v>
      </c>
      <c r="AO82" s="96">
        <v>1</v>
      </c>
      <c r="AP82" s="97"/>
      <c r="AQ82" s="97"/>
      <c r="AR82" s="98">
        <f t="shared" si="6"/>
        <v>1</v>
      </c>
      <c r="AS82" s="100"/>
      <c r="AT82" s="97"/>
      <c r="AU82" s="97"/>
      <c r="AV82" s="98">
        <f t="shared" si="7"/>
        <v>0</v>
      </c>
      <c r="AW82" s="99">
        <v>2</v>
      </c>
      <c r="AX82" s="97"/>
      <c r="AY82" s="97"/>
      <c r="AZ82" s="98">
        <f t="shared" si="8"/>
        <v>2</v>
      </c>
      <c r="BA82" s="96"/>
      <c r="BB82" s="97"/>
      <c r="BC82" s="97"/>
      <c r="BD82" s="98">
        <f t="shared" si="9"/>
        <v>0</v>
      </c>
      <c r="BE82" s="99">
        <v>1</v>
      </c>
      <c r="BF82" s="97"/>
      <c r="BG82" s="97"/>
      <c r="BH82" s="98">
        <f t="shared" si="10"/>
        <v>1</v>
      </c>
      <c r="BI82" s="96"/>
      <c r="BJ82" s="97"/>
      <c r="BK82" s="97"/>
      <c r="BL82" s="98">
        <f t="shared" si="11"/>
        <v>0</v>
      </c>
      <c r="BM82" s="99"/>
      <c r="BN82" s="97"/>
      <c r="BO82" s="97"/>
      <c r="BP82" s="98">
        <f t="shared" si="12"/>
        <v>0</v>
      </c>
      <c r="BQ82" s="96"/>
      <c r="BR82" s="97"/>
      <c r="BS82" s="97"/>
      <c r="BT82" s="98">
        <f t="shared" si="13"/>
        <v>0</v>
      </c>
      <c r="BU82" s="99"/>
      <c r="BV82" s="97"/>
      <c r="BW82" s="97"/>
      <c r="BX82" s="101">
        <f t="shared" si="14"/>
        <v>0</v>
      </c>
      <c r="BY82" s="102"/>
      <c r="BZ82" s="103"/>
      <c r="CA82" s="104"/>
      <c r="CB82" s="111">
        <f t="shared" si="15"/>
        <v>0</v>
      </c>
      <c r="CC82" s="106"/>
      <c r="CD82" s="103"/>
      <c r="CE82" s="107"/>
      <c r="CF82" s="111">
        <f t="shared" si="16"/>
        <v>0</v>
      </c>
      <c r="CG82" s="100"/>
      <c r="CH82" s="97"/>
      <c r="CI82" s="97"/>
      <c r="CJ82" s="98">
        <f t="shared" si="39"/>
        <v>0</v>
      </c>
      <c r="CK82" s="96"/>
      <c r="CL82" s="97"/>
      <c r="CM82" s="97"/>
      <c r="CN82" s="98">
        <f t="shared" si="40"/>
        <v>0</v>
      </c>
      <c r="CO82" s="100"/>
      <c r="CP82" s="97"/>
      <c r="CQ82" s="97"/>
      <c r="CR82" s="98">
        <f t="shared" si="41"/>
        <v>0</v>
      </c>
      <c r="CS82" s="99"/>
      <c r="CT82" s="97"/>
      <c r="CU82" s="97"/>
      <c r="CV82" s="98">
        <f t="shared" si="42"/>
        <v>0</v>
      </c>
      <c r="CW82" s="96"/>
      <c r="CX82" s="97"/>
      <c r="CY82" s="97"/>
      <c r="CZ82" s="98">
        <f t="shared" si="43"/>
        <v>0</v>
      </c>
      <c r="DA82" s="100"/>
      <c r="DB82" s="97"/>
      <c r="DC82" s="97"/>
      <c r="DD82" s="98">
        <f t="shared" si="44"/>
        <v>0</v>
      </c>
      <c r="DE82" s="99"/>
      <c r="DF82" s="97"/>
      <c r="DG82" s="97"/>
      <c r="DH82" s="98">
        <f t="shared" si="45"/>
        <v>0</v>
      </c>
      <c r="DI82" s="96"/>
      <c r="DJ82" s="97"/>
      <c r="DK82" s="97"/>
      <c r="DL82" s="108">
        <f t="shared" si="17"/>
        <v>0</v>
      </c>
      <c r="DM82" s="100"/>
      <c r="DN82" s="97"/>
      <c r="DO82" s="97"/>
      <c r="DP82" s="98">
        <f t="shared" si="18"/>
        <v>0</v>
      </c>
      <c r="DQ82" s="100"/>
      <c r="DR82" s="97"/>
      <c r="DS82" s="97"/>
      <c r="DT82" s="98">
        <f t="shared" si="19"/>
        <v>0</v>
      </c>
      <c r="DU82" s="99"/>
      <c r="DV82" s="97"/>
      <c r="DW82" s="97"/>
      <c r="DX82" s="98">
        <f t="shared" si="20"/>
        <v>0</v>
      </c>
      <c r="DY82" s="111">
        <f t="shared" si="46"/>
        <v>3</v>
      </c>
      <c r="DZ82" s="111">
        <f t="shared" si="47"/>
        <v>1</v>
      </c>
      <c r="EA82" s="111">
        <f t="shared" si="48"/>
        <v>2</v>
      </c>
      <c r="EB82" s="111">
        <f t="shared" si="49"/>
        <v>6</v>
      </c>
      <c r="EC82" s="118">
        <f>SUM(DY81:DY82)</f>
        <v>5</v>
      </c>
      <c r="ED82" s="119">
        <f>SUM(EB81:EB82)</f>
        <v>8</v>
      </c>
    </row>
    <row r="83" spans="1:134" ht="15.75" thickBot="1" x14ac:dyDescent="0.3">
      <c r="A83" s="92" t="s">
        <v>9</v>
      </c>
      <c r="B83" s="173" t="s">
        <v>426</v>
      </c>
      <c r="C83" s="174" t="s">
        <v>684</v>
      </c>
      <c r="D83" s="95" t="s">
        <v>611</v>
      </c>
      <c r="E83" s="96"/>
      <c r="F83" s="97"/>
      <c r="G83" s="97"/>
      <c r="H83" s="98">
        <f t="shared" si="37"/>
        <v>0</v>
      </c>
      <c r="I83" s="99"/>
      <c r="J83" s="97"/>
      <c r="K83" s="97"/>
      <c r="L83" s="98">
        <f t="shared" si="0"/>
        <v>0</v>
      </c>
      <c r="M83" s="97"/>
      <c r="N83" s="97"/>
      <c r="O83" s="97"/>
      <c r="P83" s="98">
        <f t="shared" si="22"/>
        <v>0</v>
      </c>
      <c r="Q83" s="96"/>
      <c r="R83" s="97"/>
      <c r="S83" s="97"/>
      <c r="T83" s="98">
        <f t="shared" si="38"/>
        <v>0</v>
      </c>
      <c r="U83" s="100"/>
      <c r="V83" s="97"/>
      <c r="W83" s="97"/>
      <c r="X83" s="98">
        <f t="shared" si="1"/>
        <v>0</v>
      </c>
      <c r="Y83" s="99"/>
      <c r="Z83" s="97"/>
      <c r="AA83" s="97"/>
      <c r="AB83" s="98">
        <f t="shared" si="2"/>
        <v>0</v>
      </c>
      <c r="AC83" s="96"/>
      <c r="AD83" s="97"/>
      <c r="AE83" s="97"/>
      <c r="AF83" s="98">
        <f t="shared" si="3"/>
        <v>0</v>
      </c>
      <c r="AG83" s="100"/>
      <c r="AH83" s="97"/>
      <c r="AI83" s="97"/>
      <c r="AJ83" s="98">
        <f t="shared" si="4"/>
        <v>0</v>
      </c>
      <c r="AK83" s="99"/>
      <c r="AL83" s="97"/>
      <c r="AM83" s="97"/>
      <c r="AN83" s="98">
        <f t="shared" si="5"/>
        <v>0</v>
      </c>
      <c r="AO83" s="96">
        <v>4</v>
      </c>
      <c r="AP83" s="97"/>
      <c r="AQ83" s="97"/>
      <c r="AR83" s="98">
        <f t="shared" si="6"/>
        <v>4</v>
      </c>
      <c r="AS83" s="100"/>
      <c r="AT83" s="97"/>
      <c r="AU83" s="97"/>
      <c r="AV83" s="98">
        <f t="shared" si="7"/>
        <v>0</v>
      </c>
      <c r="AW83" s="99"/>
      <c r="AX83" s="97"/>
      <c r="AY83" s="97"/>
      <c r="AZ83" s="98">
        <f t="shared" si="8"/>
        <v>0</v>
      </c>
      <c r="BA83" s="96"/>
      <c r="BB83" s="97"/>
      <c r="BC83" s="97"/>
      <c r="BD83" s="98">
        <f t="shared" si="9"/>
        <v>0</v>
      </c>
      <c r="BE83" s="99"/>
      <c r="BF83" s="97"/>
      <c r="BG83" s="97"/>
      <c r="BH83" s="98">
        <f t="shared" si="10"/>
        <v>0</v>
      </c>
      <c r="BI83" s="96"/>
      <c r="BJ83" s="97"/>
      <c r="BK83" s="97"/>
      <c r="BL83" s="98">
        <f t="shared" si="11"/>
        <v>0</v>
      </c>
      <c r="BM83" s="99"/>
      <c r="BN83" s="97"/>
      <c r="BO83" s="97"/>
      <c r="BP83" s="98">
        <f t="shared" si="12"/>
        <v>0</v>
      </c>
      <c r="BQ83" s="96"/>
      <c r="BR83" s="97"/>
      <c r="BS83" s="97"/>
      <c r="BT83" s="98">
        <f t="shared" si="13"/>
        <v>0</v>
      </c>
      <c r="BU83" s="99"/>
      <c r="BV83" s="97"/>
      <c r="BW83" s="97"/>
      <c r="BX83" s="101">
        <f t="shared" si="14"/>
        <v>0</v>
      </c>
      <c r="BY83" s="102"/>
      <c r="BZ83" s="103"/>
      <c r="CA83" s="104"/>
      <c r="CB83" s="111">
        <f t="shared" si="15"/>
        <v>0</v>
      </c>
      <c r="CC83" s="106"/>
      <c r="CD83" s="103"/>
      <c r="CE83" s="107"/>
      <c r="CF83" s="111">
        <f t="shared" si="16"/>
        <v>0</v>
      </c>
      <c r="CG83" s="100"/>
      <c r="CH83" s="97"/>
      <c r="CI83" s="97"/>
      <c r="CJ83" s="98">
        <f t="shared" si="39"/>
        <v>0</v>
      </c>
      <c r="CK83" s="96"/>
      <c r="CL83" s="97"/>
      <c r="CM83" s="97"/>
      <c r="CN83" s="98">
        <f t="shared" si="40"/>
        <v>0</v>
      </c>
      <c r="CO83" s="100"/>
      <c r="CP83" s="97"/>
      <c r="CQ83" s="97"/>
      <c r="CR83" s="98">
        <f t="shared" si="41"/>
        <v>0</v>
      </c>
      <c r="CS83" s="99"/>
      <c r="CT83" s="97"/>
      <c r="CU83" s="97"/>
      <c r="CV83" s="98">
        <f t="shared" si="42"/>
        <v>0</v>
      </c>
      <c r="CW83" s="96"/>
      <c r="CX83" s="97"/>
      <c r="CY83" s="97"/>
      <c r="CZ83" s="98">
        <f t="shared" si="43"/>
        <v>0</v>
      </c>
      <c r="DA83" s="100"/>
      <c r="DB83" s="97"/>
      <c r="DC83" s="97"/>
      <c r="DD83" s="98">
        <f t="shared" si="44"/>
        <v>0</v>
      </c>
      <c r="DE83" s="99"/>
      <c r="DF83" s="97"/>
      <c r="DG83" s="97"/>
      <c r="DH83" s="98">
        <f t="shared" si="45"/>
        <v>0</v>
      </c>
      <c r="DI83" s="96"/>
      <c r="DJ83" s="97"/>
      <c r="DK83" s="97"/>
      <c r="DL83" s="108">
        <f t="shared" si="17"/>
        <v>0</v>
      </c>
      <c r="DM83" s="100"/>
      <c r="DN83" s="97"/>
      <c r="DO83" s="97"/>
      <c r="DP83" s="98">
        <f t="shared" si="18"/>
        <v>0</v>
      </c>
      <c r="DQ83" s="100"/>
      <c r="DR83" s="97"/>
      <c r="DS83" s="97"/>
      <c r="DT83" s="98">
        <f t="shared" si="19"/>
        <v>0</v>
      </c>
      <c r="DU83" s="99"/>
      <c r="DV83" s="97"/>
      <c r="DW83" s="97"/>
      <c r="DX83" s="98">
        <f t="shared" si="20"/>
        <v>0</v>
      </c>
      <c r="DY83" s="111">
        <f t="shared" si="46"/>
        <v>4</v>
      </c>
      <c r="DZ83" s="111">
        <f t="shared" si="47"/>
        <v>0</v>
      </c>
      <c r="EA83" s="111">
        <f t="shared" si="48"/>
        <v>0</v>
      </c>
      <c r="EB83" s="111">
        <f t="shared" si="49"/>
        <v>4</v>
      </c>
      <c r="EC83" s="118"/>
    </row>
    <row r="84" spans="1:134" ht="15.75" thickBot="1" x14ac:dyDescent="0.3">
      <c r="A84" s="113"/>
      <c r="B84" s="175"/>
      <c r="C84" s="176"/>
      <c r="D84" s="116" t="s">
        <v>612</v>
      </c>
      <c r="E84" s="96"/>
      <c r="F84" s="97"/>
      <c r="G84" s="97"/>
      <c r="H84" s="98">
        <f t="shared" si="37"/>
        <v>0</v>
      </c>
      <c r="I84" s="99"/>
      <c r="J84" s="97"/>
      <c r="K84" s="97"/>
      <c r="L84" s="98">
        <f t="shared" si="0"/>
        <v>0</v>
      </c>
      <c r="M84" s="97"/>
      <c r="N84" s="97"/>
      <c r="O84" s="97"/>
      <c r="P84" s="98">
        <f t="shared" si="22"/>
        <v>0</v>
      </c>
      <c r="Q84" s="96"/>
      <c r="R84" s="97"/>
      <c r="S84" s="97"/>
      <c r="T84" s="98">
        <f t="shared" si="38"/>
        <v>0</v>
      </c>
      <c r="U84" s="100"/>
      <c r="V84" s="97"/>
      <c r="W84" s="97"/>
      <c r="X84" s="98">
        <f t="shared" si="1"/>
        <v>0</v>
      </c>
      <c r="Y84" s="99"/>
      <c r="Z84" s="97"/>
      <c r="AA84" s="97"/>
      <c r="AB84" s="98">
        <f t="shared" si="2"/>
        <v>0</v>
      </c>
      <c r="AC84" s="96"/>
      <c r="AD84" s="97"/>
      <c r="AE84" s="97"/>
      <c r="AF84" s="98">
        <f t="shared" si="3"/>
        <v>0</v>
      </c>
      <c r="AG84" s="100">
        <v>1</v>
      </c>
      <c r="AH84" s="97">
        <v>1</v>
      </c>
      <c r="AI84" s="97"/>
      <c r="AJ84" s="98">
        <f t="shared" si="4"/>
        <v>2</v>
      </c>
      <c r="AK84" s="99"/>
      <c r="AL84" s="97"/>
      <c r="AM84" s="97"/>
      <c r="AN84" s="98">
        <f t="shared" si="5"/>
        <v>0</v>
      </c>
      <c r="AO84" s="96">
        <v>1</v>
      </c>
      <c r="AP84" s="97"/>
      <c r="AQ84" s="97"/>
      <c r="AR84" s="98">
        <f t="shared" si="6"/>
        <v>1</v>
      </c>
      <c r="AS84" s="100"/>
      <c r="AT84" s="97"/>
      <c r="AU84" s="97"/>
      <c r="AV84" s="98">
        <f t="shared" si="7"/>
        <v>0</v>
      </c>
      <c r="AW84" s="99"/>
      <c r="AX84" s="97"/>
      <c r="AY84" s="97"/>
      <c r="AZ84" s="98">
        <f t="shared" si="8"/>
        <v>0</v>
      </c>
      <c r="BA84" s="96"/>
      <c r="BB84" s="97"/>
      <c r="BC84" s="97"/>
      <c r="BD84" s="98">
        <f t="shared" si="9"/>
        <v>0</v>
      </c>
      <c r="BE84" s="99"/>
      <c r="BF84" s="97"/>
      <c r="BG84" s="97"/>
      <c r="BH84" s="98">
        <f t="shared" si="10"/>
        <v>0</v>
      </c>
      <c r="BI84" s="96"/>
      <c r="BJ84" s="97"/>
      <c r="BK84" s="97"/>
      <c r="BL84" s="98">
        <f t="shared" si="11"/>
        <v>0</v>
      </c>
      <c r="BM84" s="99"/>
      <c r="BN84" s="97"/>
      <c r="BO84" s="97"/>
      <c r="BP84" s="98">
        <f t="shared" si="12"/>
        <v>0</v>
      </c>
      <c r="BQ84" s="96"/>
      <c r="BR84" s="97"/>
      <c r="BS84" s="97"/>
      <c r="BT84" s="98">
        <f t="shared" si="13"/>
        <v>0</v>
      </c>
      <c r="BU84" s="99"/>
      <c r="BV84" s="97"/>
      <c r="BW84" s="97"/>
      <c r="BX84" s="101">
        <f t="shared" si="14"/>
        <v>0</v>
      </c>
      <c r="BY84" s="102"/>
      <c r="BZ84" s="103"/>
      <c r="CA84" s="104"/>
      <c r="CB84" s="111">
        <f t="shared" si="15"/>
        <v>0</v>
      </c>
      <c r="CC84" s="106"/>
      <c r="CD84" s="103"/>
      <c r="CE84" s="107"/>
      <c r="CF84" s="111">
        <f t="shared" si="16"/>
        <v>0</v>
      </c>
      <c r="CG84" s="100"/>
      <c r="CH84" s="97"/>
      <c r="CI84" s="97"/>
      <c r="CJ84" s="98">
        <f t="shared" si="39"/>
        <v>0</v>
      </c>
      <c r="CK84" s="96"/>
      <c r="CL84" s="97"/>
      <c r="CM84" s="97"/>
      <c r="CN84" s="98">
        <f t="shared" si="40"/>
        <v>0</v>
      </c>
      <c r="CO84" s="100"/>
      <c r="CP84" s="97"/>
      <c r="CQ84" s="97"/>
      <c r="CR84" s="98">
        <f t="shared" si="41"/>
        <v>0</v>
      </c>
      <c r="CS84" s="99"/>
      <c r="CT84" s="97"/>
      <c r="CU84" s="97"/>
      <c r="CV84" s="98">
        <f t="shared" si="42"/>
        <v>0</v>
      </c>
      <c r="CW84" s="96">
        <v>1</v>
      </c>
      <c r="CX84" s="97"/>
      <c r="CY84" s="97"/>
      <c r="CZ84" s="98">
        <f t="shared" si="43"/>
        <v>1</v>
      </c>
      <c r="DA84" s="100"/>
      <c r="DB84" s="97"/>
      <c r="DC84" s="97"/>
      <c r="DD84" s="98">
        <f t="shared" si="44"/>
        <v>0</v>
      </c>
      <c r="DE84" s="99"/>
      <c r="DF84" s="97"/>
      <c r="DG84" s="97"/>
      <c r="DH84" s="98">
        <f t="shared" si="45"/>
        <v>0</v>
      </c>
      <c r="DI84" s="96"/>
      <c r="DJ84" s="97"/>
      <c r="DK84" s="97"/>
      <c r="DL84" s="108">
        <f t="shared" si="17"/>
        <v>0</v>
      </c>
      <c r="DM84" s="100"/>
      <c r="DN84" s="97"/>
      <c r="DO84" s="97"/>
      <c r="DP84" s="98">
        <f t="shared" si="18"/>
        <v>0</v>
      </c>
      <c r="DQ84" s="100"/>
      <c r="DR84" s="97"/>
      <c r="DS84" s="97"/>
      <c r="DT84" s="98">
        <f t="shared" si="19"/>
        <v>0</v>
      </c>
      <c r="DU84" s="99"/>
      <c r="DV84" s="97"/>
      <c r="DW84" s="97"/>
      <c r="DX84" s="98">
        <f t="shared" si="20"/>
        <v>0</v>
      </c>
      <c r="DY84" s="111">
        <f t="shared" si="46"/>
        <v>1</v>
      </c>
      <c r="DZ84" s="111">
        <f t="shared" si="47"/>
        <v>1</v>
      </c>
      <c r="EA84" s="111">
        <f t="shared" si="48"/>
        <v>2</v>
      </c>
      <c r="EB84" s="111">
        <f t="shared" si="49"/>
        <v>4</v>
      </c>
      <c r="EC84" s="118">
        <f>SUM(DY83:DY84)</f>
        <v>5</v>
      </c>
      <c r="ED84" s="119">
        <f>SUM(EB83:EB84)</f>
        <v>8</v>
      </c>
    </row>
    <row r="85" spans="1:134" ht="15.75" thickBot="1" x14ac:dyDescent="0.3">
      <c r="A85" s="92" t="s">
        <v>9</v>
      </c>
      <c r="B85" s="173" t="s">
        <v>433</v>
      </c>
      <c r="C85" s="174" t="s">
        <v>685</v>
      </c>
      <c r="D85" s="95" t="s">
        <v>611</v>
      </c>
      <c r="E85" s="96"/>
      <c r="F85" s="97"/>
      <c r="G85" s="97"/>
      <c r="H85" s="98">
        <f t="shared" si="37"/>
        <v>0</v>
      </c>
      <c r="I85" s="99">
        <v>1</v>
      </c>
      <c r="J85" s="97"/>
      <c r="K85" s="97"/>
      <c r="L85" s="98">
        <f t="shared" si="0"/>
        <v>1</v>
      </c>
      <c r="M85" s="97"/>
      <c r="N85" s="97"/>
      <c r="O85" s="97"/>
      <c r="P85" s="98">
        <f t="shared" si="22"/>
        <v>0</v>
      </c>
      <c r="Q85" s="96"/>
      <c r="R85" s="97"/>
      <c r="S85" s="97"/>
      <c r="T85" s="98">
        <f t="shared" si="38"/>
        <v>0</v>
      </c>
      <c r="U85" s="100"/>
      <c r="V85" s="97"/>
      <c r="W85" s="97"/>
      <c r="X85" s="98">
        <f t="shared" si="1"/>
        <v>0</v>
      </c>
      <c r="Y85" s="99"/>
      <c r="Z85" s="97"/>
      <c r="AA85" s="97"/>
      <c r="AB85" s="98">
        <f t="shared" si="2"/>
        <v>0</v>
      </c>
      <c r="AC85" s="96"/>
      <c r="AD85" s="97"/>
      <c r="AE85" s="97"/>
      <c r="AF85" s="98">
        <f t="shared" si="3"/>
        <v>0</v>
      </c>
      <c r="AG85" s="100">
        <v>1</v>
      </c>
      <c r="AH85" s="97"/>
      <c r="AI85" s="97"/>
      <c r="AJ85" s="98">
        <f t="shared" si="4"/>
        <v>1</v>
      </c>
      <c r="AK85" s="99"/>
      <c r="AL85" s="97"/>
      <c r="AM85" s="97"/>
      <c r="AN85" s="98">
        <f t="shared" si="5"/>
        <v>0</v>
      </c>
      <c r="AO85" s="96"/>
      <c r="AP85" s="97"/>
      <c r="AQ85" s="97"/>
      <c r="AR85" s="98">
        <f t="shared" si="6"/>
        <v>0</v>
      </c>
      <c r="AS85" s="100">
        <v>2</v>
      </c>
      <c r="AT85" s="97"/>
      <c r="AU85" s="97"/>
      <c r="AV85" s="98">
        <f t="shared" si="7"/>
        <v>2</v>
      </c>
      <c r="AW85" s="99">
        <v>1</v>
      </c>
      <c r="AX85" s="97"/>
      <c r="AY85" s="97"/>
      <c r="AZ85" s="98">
        <f t="shared" si="8"/>
        <v>1</v>
      </c>
      <c r="BA85" s="96"/>
      <c r="BB85" s="97"/>
      <c r="BC85" s="97"/>
      <c r="BD85" s="98">
        <f t="shared" si="9"/>
        <v>0</v>
      </c>
      <c r="BE85" s="99"/>
      <c r="BF85" s="97"/>
      <c r="BG85" s="97"/>
      <c r="BH85" s="98">
        <f t="shared" si="10"/>
        <v>0</v>
      </c>
      <c r="BI85" s="96"/>
      <c r="BJ85" s="97"/>
      <c r="BK85" s="97"/>
      <c r="BL85" s="98">
        <f t="shared" si="11"/>
        <v>0</v>
      </c>
      <c r="BM85" s="99"/>
      <c r="BN85" s="97"/>
      <c r="BO85" s="97"/>
      <c r="BP85" s="98">
        <f t="shared" si="12"/>
        <v>0</v>
      </c>
      <c r="BQ85" s="96"/>
      <c r="BR85" s="97"/>
      <c r="BS85" s="97"/>
      <c r="BT85" s="98">
        <f t="shared" si="13"/>
        <v>0</v>
      </c>
      <c r="BU85" s="99"/>
      <c r="BV85" s="97"/>
      <c r="BW85" s="97"/>
      <c r="BX85" s="101">
        <f t="shared" si="14"/>
        <v>0</v>
      </c>
      <c r="BY85" s="102"/>
      <c r="BZ85" s="103"/>
      <c r="CA85" s="104"/>
      <c r="CB85" s="111">
        <f t="shared" si="15"/>
        <v>0</v>
      </c>
      <c r="CC85" s="106"/>
      <c r="CD85" s="103"/>
      <c r="CE85" s="107"/>
      <c r="CF85" s="111">
        <f t="shared" si="16"/>
        <v>0</v>
      </c>
      <c r="CG85" s="100"/>
      <c r="CH85" s="97"/>
      <c r="CI85" s="97"/>
      <c r="CJ85" s="98">
        <f t="shared" si="39"/>
        <v>0</v>
      </c>
      <c r="CK85" s="96"/>
      <c r="CL85" s="97"/>
      <c r="CM85" s="97"/>
      <c r="CN85" s="98">
        <f t="shared" si="40"/>
        <v>0</v>
      </c>
      <c r="CO85" s="100"/>
      <c r="CP85" s="97"/>
      <c r="CQ85" s="97"/>
      <c r="CR85" s="98">
        <f t="shared" si="41"/>
        <v>0</v>
      </c>
      <c r="CS85" s="99"/>
      <c r="CT85" s="97"/>
      <c r="CU85" s="97"/>
      <c r="CV85" s="98">
        <f t="shared" si="42"/>
        <v>0</v>
      </c>
      <c r="CW85" s="96"/>
      <c r="CX85" s="97"/>
      <c r="CY85" s="97"/>
      <c r="CZ85" s="98">
        <f t="shared" si="43"/>
        <v>0</v>
      </c>
      <c r="DA85" s="100"/>
      <c r="DB85" s="97"/>
      <c r="DC85" s="97"/>
      <c r="DD85" s="98">
        <f t="shared" si="44"/>
        <v>0</v>
      </c>
      <c r="DE85" s="99"/>
      <c r="DF85" s="97"/>
      <c r="DG85" s="97"/>
      <c r="DH85" s="98">
        <f t="shared" si="45"/>
        <v>0</v>
      </c>
      <c r="DI85" s="96"/>
      <c r="DJ85" s="97"/>
      <c r="DK85" s="97"/>
      <c r="DL85" s="108">
        <f t="shared" si="17"/>
        <v>0</v>
      </c>
      <c r="DM85" s="100"/>
      <c r="DN85" s="97"/>
      <c r="DO85" s="97"/>
      <c r="DP85" s="98">
        <f t="shared" si="18"/>
        <v>0</v>
      </c>
      <c r="DQ85" s="100"/>
      <c r="DR85" s="97"/>
      <c r="DS85" s="97"/>
      <c r="DT85" s="98">
        <f t="shared" si="19"/>
        <v>0</v>
      </c>
      <c r="DU85" s="99"/>
      <c r="DV85" s="97"/>
      <c r="DW85" s="97"/>
      <c r="DX85" s="98">
        <f t="shared" si="20"/>
        <v>0</v>
      </c>
      <c r="DY85" s="111">
        <f t="shared" si="46"/>
        <v>1</v>
      </c>
      <c r="DZ85" s="111">
        <f t="shared" si="47"/>
        <v>2</v>
      </c>
      <c r="EA85" s="111">
        <f t="shared" si="48"/>
        <v>2</v>
      </c>
      <c r="EB85" s="111">
        <f t="shared" si="49"/>
        <v>5</v>
      </c>
      <c r="EC85" s="118"/>
    </row>
    <row r="86" spans="1:134" ht="15.75" thickBot="1" x14ac:dyDescent="0.3">
      <c r="A86" s="113"/>
      <c r="B86" s="175"/>
      <c r="C86" s="176"/>
      <c r="D86" s="116" t="s">
        <v>612</v>
      </c>
      <c r="E86" s="96"/>
      <c r="F86" s="97">
        <v>1</v>
      </c>
      <c r="G86" s="97"/>
      <c r="H86" s="98">
        <f t="shared" si="37"/>
        <v>1</v>
      </c>
      <c r="I86" s="99">
        <v>2</v>
      </c>
      <c r="J86" s="97"/>
      <c r="K86" s="97"/>
      <c r="L86" s="98">
        <f t="shared" si="0"/>
        <v>2</v>
      </c>
      <c r="M86" s="97">
        <v>1</v>
      </c>
      <c r="N86" s="97"/>
      <c r="O86" s="97"/>
      <c r="P86" s="98">
        <f t="shared" si="22"/>
        <v>1</v>
      </c>
      <c r="Q86" s="96"/>
      <c r="R86" s="97"/>
      <c r="S86" s="97"/>
      <c r="T86" s="98">
        <f t="shared" si="38"/>
        <v>0</v>
      </c>
      <c r="U86" s="100"/>
      <c r="V86" s="97"/>
      <c r="W86" s="97"/>
      <c r="X86" s="98">
        <f t="shared" si="1"/>
        <v>0</v>
      </c>
      <c r="Y86" s="99"/>
      <c r="Z86" s="97"/>
      <c r="AA86" s="97"/>
      <c r="AB86" s="98">
        <f t="shared" si="2"/>
        <v>0</v>
      </c>
      <c r="AC86" s="96"/>
      <c r="AD86" s="97"/>
      <c r="AE86" s="97"/>
      <c r="AF86" s="98">
        <f t="shared" si="3"/>
        <v>0</v>
      </c>
      <c r="AG86" s="100"/>
      <c r="AH86" s="97"/>
      <c r="AI86" s="97"/>
      <c r="AJ86" s="98">
        <f t="shared" si="4"/>
        <v>0</v>
      </c>
      <c r="AK86" s="99"/>
      <c r="AL86" s="97"/>
      <c r="AM86" s="97"/>
      <c r="AN86" s="98">
        <f t="shared" si="5"/>
        <v>0</v>
      </c>
      <c r="AO86" s="96"/>
      <c r="AP86" s="97"/>
      <c r="AQ86" s="97"/>
      <c r="AR86" s="98">
        <f t="shared" si="6"/>
        <v>0</v>
      </c>
      <c r="AS86" s="100"/>
      <c r="AT86" s="97"/>
      <c r="AU86" s="97"/>
      <c r="AV86" s="98">
        <f t="shared" si="7"/>
        <v>0</v>
      </c>
      <c r="AW86" s="99"/>
      <c r="AX86" s="97"/>
      <c r="AY86" s="97"/>
      <c r="AZ86" s="98">
        <f t="shared" si="8"/>
        <v>0</v>
      </c>
      <c r="BA86" s="96"/>
      <c r="BB86" s="97"/>
      <c r="BC86" s="97"/>
      <c r="BD86" s="98">
        <f t="shared" si="9"/>
        <v>0</v>
      </c>
      <c r="BE86" s="99"/>
      <c r="BF86" s="97"/>
      <c r="BG86" s="97"/>
      <c r="BH86" s="98">
        <f t="shared" si="10"/>
        <v>0</v>
      </c>
      <c r="BI86" s="96"/>
      <c r="BJ86" s="97"/>
      <c r="BK86" s="97"/>
      <c r="BL86" s="98">
        <f t="shared" si="11"/>
        <v>0</v>
      </c>
      <c r="BM86" s="99"/>
      <c r="BN86" s="97"/>
      <c r="BO86" s="97"/>
      <c r="BP86" s="98">
        <f t="shared" si="12"/>
        <v>0</v>
      </c>
      <c r="BQ86" s="96"/>
      <c r="BR86" s="97"/>
      <c r="BS86" s="97"/>
      <c r="BT86" s="98">
        <f t="shared" si="13"/>
        <v>0</v>
      </c>
      <c r="BU86" s="99"/>
      <c r="BV86" s="97"/>
      <c r="BW86" s="97"/>
      <c r="BX86" s="101">
        <f t="shared" si="14"/>
        <v>0</v>
      </c>
      <c r="BY86" s="102"/>
      <c r="BZ86" s="103"/>
      <c r="CA86" s="104"/>
      <c r="CB86" s="111">
        <f t="shared" si="15"/>
        <v>0</v>
      </c>
      <c r="CC86" s="106"/>
      <c r="CD86" s="103"/>
      <c r="CE86" s="107"/>
      <c r="CF86" s="111">
        <f t="shared" si="16"/>
        <v>0</v>
      </c>
      <c r="CG86" s="100"/>
      <c r="CH86" s="97"/>
      <c r="CI86" s="97"/>
      <c r="CJ86" s="98">
        <f t="shared" si="39"/>
        <v>0</v>
      </c>
      <c r="CK86" s="96"/>
      <c r="CL86" s="97"/>
      <c r="CM86" s="97"/>
      <c r="CN86" s="98">
        <f t="shared" si="40"/>
        <v>0</v>
      </c>
      <c r="CO86" s="100"/>
      <c r="CP86" s="97"/>
      <c r="CQ86" s="97"/>
      <c r="CR86" s="98">
        <f t="shared" si="41"/>
        <v>0</v>
      </c>
      <c r="CS86" s="99"/>
      <c r="CT86" s="97"/>
      <c r="CU86" s="97"/>
      <c r="CV86" s="98">
        <f t="shared" si="42"/>
        <v>0</v>
      </c>
      <c r="CW86" s="96"/>
      <c r="CX86" s="97"/>
      <c r="CY86" s="97"/>
      <c r="CZ86" s="98">
        <f t="shared" si="43"/>
        <v>0</v>
      </c>
      <c r="DA86" s="100"/>
      <c r="DB86" s="97"/>
      <c r="DC86" s="97"/>
      <c r="DD86" s="98">
        <f t="shared" si="44"/>
        <v>0</v>
      </c>
      <c r="DE86" s="99"/>
      <c r="DF86" s="97"/>
      <c r="DG86" s="97"/>
      <c r="DH86" s="98">
        <f t="shared" si="45"/>
        <v>0</v>
      </c>
      <c r="DI86" s="96"/>
      <c r="DJ86" s="97"/>
      <c r="DK86" s="97"/>
      <c r="DL86" s="108">
        <f t="shared" si="17"/>
        <v>0</v>
      </c>
      <c r="DM86" s="100"/>
      <c r="DN86" s="97"/>
      <c r="DO86" s="97"/>
      <c r="DP86" s="98">
        <f t="shared" si="18"/>
        <v>0</v>
      </c>
      <c r="DQ86" s="100"/>
      <c r="DR86" s="97"/>
      <c r="DS86" s="97"/>
      <c r="DT86" s="98">
        <f t="shared" si="19"/>
        <v>0</v>
      </c>
      <c r="DU86" s="99"/>
      <c r="DV86" s="97"/>
      <c r="DW86" s="97"/>
      <c r="DX86" s="98">
        <f t="shared" si="20"/>
        <v>0</v>
      </c>
      <c r="DY86" s="111">
        <f t="shared" si="46"/>
        <v>4</v>
      </c>
      <c r="DZ86" s="111">
        <f t="shared" si="47"/>
        <v>0</v>
      </c>
      <c r="EA86" s="111">
        <f t="shared" si="48"/>
        <v>0</v>
      </c>
      <c r="EB86" s="111">
        <f t="shared" si="49"/>
        <v>4</v>
      </c>
      <c r="EC86" s="118">
        <f>SUM(DY85:DY86)</f>
        <v>5</v>
      </c>
      <c r="ED86" s="119">
        <f>SUM(EB85:EB86)</f>
        <v>9</v>
      </c>
    </row>
    <row r="87" spans="1:134" ht="15.75" thickBot="1" x14ac:dyDescent="0.3">
      <c r="A87" s="92" t="s">
        <v>9</v>
      </c>
      <c r="B87" s="173" t="s">
        <v>440</v>
      </c>
      <c r="C87" s="174" t="s">
        <v>686</v>
      </c>
      <c r="D87" s="95" t="s">
        <v>611</v>
      </c>
      <c r="E87" s="96"/>
      <c r="F87" s="97"/>
      <c r="G87" s="97"/>
      <c r="H87" s="98">
        <f t="shared" si="37"/>
        <v>0</v>
      </c>
      <c r="I87" s="181"/>
      <c r="J87" s="182"/>
      <c r="K87" s="182">
        <v>1</v>
      </c>
      <c r="L87" s="98">
        <f t="shared" si="0"/>
        <v>1</v>
      </c>
      <c r="M87" s="97"/>
      <c r="N87" s="97"/>
      <c r="O87" s="97"/>
      <c r="P87" s="98">
        <f t="shared" si="22"/>
        <v>0</v>
      </c>
      <c r="Q87" s="96"/>
      <c r="R87" s="97"/>
      <c r="S87" s="97"/>
      <c r="T87" s="98">
        <f t="shared" si="38"/>
        <v>0</v>
      </c>
      <c r="U87" s="100"/>
      <c r="V87" s="97"/>
      <c r="W87" s="97"/>
      <c r="X87" s="98">
        <f t="shared" si="1"/>
        <v>0</v>
      </c>
      <c r="Y87" s="99"/>
      <c r="Z87" s="97"/>
      <c r="AA87" s="97"/>
      <c r="AB87" s="98">
        <f t="shared" si="2"/>
        <v>0</v>
      </c>
      <c r="AC87" s="96"/>
      <c r="AD87" s="97"/>
      <c r="AE87" s="97"/>
      <c r="AF87" s="98">
        <f t="shared" si="3"/>
        <v>0</v>
      </c>
      <c r="AG87" s="100">
        <v>1</v>
      </c>
      <c r="AH87" s="97"/>
      <c r="AI87" s="97"/>
      <c r="AJ87" s="98">
        <f t="shared" si="4"/>
        <v>1</v>
      </c>
      <c r="AK87" s="99"/>
      <c r="AL87" s="97"/>
      <c r="AM87" s="97"/>
      <c r="AN87" s="98">
        <f t="shared" si="5"/>
        <v>0</v>
      </c>
      <c r="AO87" s="96"/>
      <c r="AP87" s="97"/>
      <c r="AQ87" s="97"/>
      <c r="AR87" s="98">
        <f t="shared" si="6"/>
        <v>0</v>
      </c>
      <c r="AS87" s="100"/>
      <c r="AT87" s="97"/>
      <c r="AU87" s="97"/>
      <c r="AV87" s="98">
        <f t="shared" si="7"/>
        <v>0</v>
      </c>
      <c r="AW87" s="99"/>
      <c r="AX87" s="97"/>
      <c r="AY87" s="97"/>
      <c r="AZ87" s="98">
        <f t="shared" si="8"/>
        <v>0</v>
      </c>
      <c r="BA87" s="96"/>
      <c r="BB87" s="97"/>
      <c r="BC87" s="97"/>
      <c r="BD87" s="98">
        <f t="shared" si="9"/>
        <v>0</v>
      </c>
      <c r="BE87" s="99"/>
      <c r="BF87" s="97"/>
      <c r="BG87" s="97"/>
      <c r="BH87" s="98">
        <f t="shared" si="10"/>
        <v>0</v>
      </c>
      <c r="BI87" s="96"/>
      <c r="BJ87" s="97"/>
      <c r="BK87" s="97"/>
      <c r="BL87" s="98">
        <f t="shared" si="11"/>
        <v>0</v>
      </c>
      <c r="BM87" s="99"/>
      <c r="BN87" s="97"/>
      <c r="BO87" s="97"/>
      <c r="BP87" s="98">
        <f t="shared" si="12"/>
        <v>0</v>
      </c>
      <c r="BQ87" s="96"/>
      <c r="BR87" s="97"/>
      <c r="BS87" s="97"/>
      <c r="BT87" s="98">
        <f t="shared" si="13"/>
        <v>0</v>
      </c>
      <c r="BU87" s="99"/>
      <c r="BV87" s="97"/>
      <c r="BW87" s="97"/>
      <c r="BX87" s="101">
        <f t="shared" si="14"/>
        <v>0</v>
      </c>
      <c r="BY87" s="102"/>
      <c r="BZ87" s="103"/>
      <c r="CA87" s="104"/>
      <c r="CB87" s="111">
        <f t="shared" si="15"/>
        <v>0</v>
      </c>
      <c r="CC87" s="106"/>
      <c r="CD87" s="103"/>
      <c r="CE87" s="107"/>
      <c r="CF87" s="111">
        <f t="shared" si="16"/>
        <v>0</v>
      </c>
      <c r="CG87" s="100"/>
      <c r="CH87" s="97"/>
      <c r="CI87" s="97"/>
      <c r="CJ87" s="98">
        <f t="shared" si="39"/>
        <v>0</v>
      </c>
      <c r="CK87" s="96"/>
      <c r="CL87" s="97"/>
      <c r="CM87" s="97"/>
      <c r="CN87" s="98">
        <f t="shared" si="40"/>
        <v>0</v>
      </c>
      <c r="CO87" s="100"/>
      <c r="CP87" s="97"/>
      <c r="CQ87" s="97"/>
      <c r="CR87" s="98">
        <f t="shared" si="41"/>
        <v>0</v>
      </c>
      <c r="CS87" s="99"/>
      <c r="CT87" s="97"/>
      <c r="CU87" s="97"/>
      <c r="CV87" s="98">
        <f t="shared" si="42"/>
        <v>0</v>
      </c>
      <c r="CW87" s="96"/>
      <c r="CX87" s="97"/>
      <c r="CY87" s="97"/>
      <c r="CZ87" s="98">
        <f t="shared" si="43"/>
        <v>0</v>
      </c>
      <c r="DA87" s="100"/>
      <c r="DB87" s="97"/>
      <c r="DC87" s="97"/>
      <c r="DD87" s="98">
        <f t="shared" si="44"/>
        <v>0</v>
      </c>
      <c r="DE87" s="99"/>
      <c r="DF87" s="97"/>
      <c r="DG87" s="97"/>
      <c r="DH87" s="98">
        <f t="shared" si="45"/>
        <v>0</v>
      </c>
      <c r="DI87" s="96"/>
      <c r="DJ87" s="97"/>
      <c r="DK87" s="97"/>
      <c r="DL87" s="108">
        <f t="shared" si="17"/>
        <v>0</v>
      </c>
      <c r="DM87" s="100"/>
      <c r="DN87" s="97"/>
      <c r="DO87" s="97"/>
      <c r="DP87" s="98">
        <f t="shared" si="18"/>
        <v>0</v>
      </c>
      <c r="DQ87" s="100"/>
      <c r="DR87" s="97"/>
      <c r="DS87" s="97"/>
      <c r="DT87" s="98">
        <f t="shared" si="19"/>
        <v>0</v>
      </c>
      <c r="DU87" s="99"/>
      <c r="DV87" s="97"/>
      <c r="DW87" s="97"/>
      <c r="DX87" s="98">
        <f t="shared" si="20"/>
        <v>0</v>
      </c>
      <c r="DY87" s="111">
        <f t="shared" si="46"/>
        <v>1</v>
      </c>
      <c r="DZ87" s="111">
        <f t="shared" si="47"/>
        <v>0</v>
      </c>
      <c r="EA87" s="111">
        <f t="shared" si="48"/>
        <v>1</v>
      </c>
      <c r="EB87" s="111">
        <f t="shared" si="49"/>
        <v>2</v>
      </c>
      <c r="EC87" s="118"/>
    </row>
    <row r="88" spans="1:134" ht="15.75" thickBot="1" x14ac:dyDescent="0.3">
      <c r="A88" s="113"/>
      <c r="B88" s="175"/>
      <c r="C88" s="176"/>
      <c r="D88" s="116" t="s">
        <v>612</v>
      </c>
      <c r="E88" s="96"/>
      <c r="F88" s="97"/>
      <c r="G88" s="97"/>
      <c r="H88" s="98">
        <f t="shared" si="37"/>
        <v>0</v>
      </c>
      <c r="I88" s="181"/>
      <c r="J88" s="182"/>
      <c r="K88" s="182">
        <v>1</v>
      </c>
      <c r="L88" s="98">
        <f t="shared" si="0"/>
        <v>1</v>
      </c>
      <c r="M88" s="97"/>
      <c r="N88" s="97"/>
      <c r="O88" s="97"/>
      <c r="P88" s="98">
        <f t="shared" si="22"/>
        <v>0</v>
      </c>
      <c r="Q88" s="96"/>
      <c r="R88" s="97"/>
      <c r="S88" s="97"/>
      <c r="T88" s="98">
        <f t="shared" si="38"/>
        <v>0</v>
      </c>
      <c r="U88" s="100"/>
      <c r="V88" s="97"/>
      <c r="W88" s="97"/>
      <c r="X88" s="98">
        <f t="shared" si="1"/>
        <v>0</v>
      </c>
      <c r="Y88" s="99"/>
      <c r="Z88" s="97"/>
      <c r="AA88" s="97"/>
      <c r="AB88" s="98">
        <f t="shared" si="2"/>
        <v>0</v>
      </c>
      <c r="AC88" s="96"/>
      <c r="AD88" s="97"/>
      <c r="AE88" s="97"/>
      <c r="AF88" s="98">
        <f t="shared" si="3"/>
        <v>0</v>
      </c>
      <c r="AG88" s="100"/>
      <c r="AH88" s="97"/>
      <c r="AI88" s="97"/>
      <c r="AJ88" s="98">
        <f t="shared" si="4"/>
        <v>0</v>
      </c>
      <c r="AK88" s="99"/>
      <c r="AL88" s="97"/>
      <c r="AM88" s="97"/>
      <c r="AN88" s="98">
        <f t="shared" si="5"/>
        <v>0</v>
      </c>
      <c r="AO88" s="96">
        <v>3</v>
      </c>
      <c r="AP88" s="97"/>
      <c r="AQ88" s="97"/>
      <c r="AR88" s="98">
        <f t="shared" si="6"/>
        <v>3</v>
      </c>
      <c r="AS88" s="100"/>
      <c r="AT88" s="97"/>
      <c r="AU88" s="142"/>
      <c r="AV88" s="98">
        <f t="shared" si="7"/>
        <v>0</v>
      </c>
      <c r="AW88" s="99"/>
      <c r="AX88" s="97"/>
      <c r="AY88" s="97"/>
      <c r="AZ88" s="98">
        <f t="shared" si="8"/>
        <v>0</v>
      </c>
      <c r="BA88" s="96"/>
      <c r="BB88" s="97"/>
      <c r="BC88" s="97"/>
      <c r="BD88" s="98">
        <f t="shared" si="9"/>
        <v>0</v>
      </c>
      <c r="BE88" s="99"/>
      <c r="BF88" s="97"/>
      <c r="BG88" s="97"/>
      <c r="BH88" s="98">
        <f t="shared" si="10"/>
        <v>0</v>
      </c>
      <c r="BI88" s="96"/>
      <c r="BJ88" s="97"/>
      <c r="BK88" s="97"/>
      <c r="BL88" s="98">
        <f t="shared" si="11"/>
        <v>0</v>
      </c>
      <c r="BM88" s="99"/>
      <c r="BN88" s="97"/>
      <c r="BO88" s="97"/>
      <c r="BP88" s="98">
        <f t="shared" si="12"/>
        <v>0</v>
      </c>
      <c r="BQ88" s="96"/>
      <c r="BR88" s="97"/>
      <c r="BS88" s="97"/>
      <c r="BT88" s="98">
        <f t="shared" si="13"/>
        <v>0</v>
      </c>
      <c r="BU88" s="99"/>
      <c r="BV88" s="97"/>
      <c r="BW88" s="97"/>
      <c r="BX88" s="101">
        <f t="shared" si="14"/>
        <v>0</v>
      </c>
      <c r="BY88" s="102"/>
      <c r="BZ88" s="103"/>
      <c r="CA88" s="104"/>
      <c r="CB88" s="111">
        <f t="shared" si="15"/>
        <v>0</v>
      </c>
      <c r="CC88" s="106"/>
      <c r="CD88" s="103"/>
      <c r="CE88" s="107"/>
      <c r="CF88" s="111">
        <f t="shared" si="16"/>
        <v>0</v>
      </c>
      <c r="CG88" s="100"/>
      <c r="CH88" s="97"/>
      <c r="CI88" s="97"/>
      <c r="CJ88" s="98">
        <f t="shared" si="39"/>
        <v>0</v>
      </c>
      <c r="CK88" s="96"/>
      <c r="CL88" s="97"/>
      <c r="CM88" s="97"/>
      <c r="CN88" s="98">
        <f t="shared" si="40"/>
        <v>0</v>
      </c>
      <c r="CO88" s="100"/>
      <c r="CP88" s="97"/>
      <c r="CQ88" s="97"/>
      <c r="CR88" s="98">
        <f t="shared" si="41"/>
        <v>0</v>
      </c>
      <c r="CS88" s="99"/>
      <c r="CT88" s="97"/>
      <c r="CU88" s="97"/>
      <c r="CV88" s="98">
        <f t="shared" si="42"/>
        <v>0</v>
      </c>
      <c r="CW88" s="96"/>
      <c r="CX88" s="97"/>
      <c r="CY88" s="97"/>
      <c r="CZ88" s="98">
        <f t="shared" si="43"/>
        <v>0</v>
      </c>
      <c r="DA88" s="100"/>
      <c r="DB88" s="97"/>
      <c r="DC88" s="97"/>
      <c r="DD88" s="98">
        <f t="shared" si="44"/>
        <v>0</v>
      </c>
      <c r="DE88" s="99"/>
      <c r="DF88" s="97"/>
      <c r="DG88" s="97"/>
      <c r="DH88" s="98">
        <f t="shared" si="45"/>
        <v>0</v>
      </c>
      <c r="DI88" s="96"/>
      <c r="DJ88" s="97"/>
      <c r="DK88" s="97"/>
      <c r="DL88" s="108">
        <f t="shared" si="17"/>
        <v>0</v>
      </c>
      <c r="DM88" s="100"/>
      <c r="DN88" s="97"/>
      <c r="DO88" s="97"/>
      <c r="DP88" s="98">
        <f t="shared" si="18"/>
        <v>0</v>
      </c>
      <c r="DQ88" s="100"/>
      <c r="DR88" s="97"/>
      <c r="DS88" s="97"/>
      <c r="DT88" s="98">
        <f t="shared" si="19"/>
        <v>0</v>
      </c>
      <c r="DU88" s="99"/>
      <c r="DV88" s="97"/>
      <c r="DW88" s="97"/>
      <c r="DX88" s="98">
        <f t="shared" si="20"/>
        <v>0</v>
      </c>
      <c r="DY88" s="111">
        <f t="shared" si="46"/>
        <v>4</v>
      </c>
      <c r="DZ88" s="111">
        <f t="shared" si="47"/>
        <v>0</v>
      </c>
      <c r="EA88" s="111">
        <f t="shared" si="48"/>
        <v>0</v>
      </c>
      <c r="EB88" s="111">
        <f t="shared" si="49"/>
        <v>4</v>
      </c>
      <c r="EC88" s="118">
        <f>SUM(DY87:DY88)</f>
        <v>5</v>
      </c>
      <c r="ED88" s="119">
        <f>SUM(EB87:EB88)</f>
        <v>6</v>
      </c>
    </row>
    <row r="89" spans="1:134" ht="15.75" thickBot="1" x14ac:dyDescent="0.3">
      <c r="A89" s="92" t="s">
        <v>9</v>
      </c>
      <c r="B89" s="173" t="s">
        <v>447</v>
      </c>
      <c r="C89" s="174" t="s">
        <v>687</v>
      </c>
      <c r="D89" s="95" t="s">
        <v>611</v>
      </c>
      <c r="E89" s="96"/>
      <c r="F89" s="97"/>
      <c r="G89" s="97"/>
      <c r="H89" s="98">
        <f t="shared" si="37"/>
        <v>0</v>
      </c>
      <c r="I89" s="99"/>
      <c r="J89" s="97"/>
      <c r="K89" s="97"/>
      <c r="L89" s="98">
        <f t="shared" si="0"/>
        <v>0</v>
      </c>
      <c r="M89" s="97">
        <v>2</v>
      </c>
      <c r="N89" s="97"/>
      <c r="O89" s="97"/>
      <c r="P89" s="98">
        <f t="shared" si="22"/>
        <v>2</v>
      </c>
      <c r="Q89" s="96"/>
      <c r="R89" s="97"/>
      <c r="S89" s="97"/>
      <c r="T89" s="98">
        <f t="shared" si="38"/>
        <v>0</v>
      </c>
      <c r="U89" s="100"/>
      <c r="V89" s="97"/>
      <c r="W89" s="97"/>
      <c r="X89" s="98">
        <f t="shared" si="1"/>
        <v>0</v>
      </c>
      <c r="Y89" s="99"/>
      <c r="Z89" s="97"/>
      <c r="AA89" s="97"/>
      <c r="AB89" s="98">
        <f t="shared" si="2"/>
        <v>0</v>
      </c>
      <c r="AC89" s="96"/>
      <c r="AD89" s="97"/>
      <c r="AE89" s="97"/>
      <c r="AF89" s="98">
        <f t="shared" si="3"/>
        <v>0</v>
      </c>
      <c r="AG89" s="100">
        <v>1</v>
      </c>
      <c r="AH89" s="97"/>
      <c r="AI89" s="97"/>
      <c r="AJ89" s="98">
        <f t="shared" si="4"/>
        <v>1</v>
      </c>
      <c r="AK89" s="99"/>
      <c r="AL89" s="97"/>
      <c r="AM89" s="97"/>
      <c r="AN89" s="98">
        <f t="shared" si="5"/>
        <v>0</v>
      </c>
      <c r="AO89" s="96">
        <v>2</v>
      </c>
      <c r="AP89" s="97"/>
      <c r="AQ89" s="97"/>
      <c r="AR89" s="98">
        <f t="shared" si="6"/>
        <v>2</v>
      </c>
      <c r="AS89" s="100"/>
      <c r="AT89" s="97"/>
      <c r="AU89" s="142"/>
      <c r="AV89" s="98">
        <f t="shared" si="7"/>
        <v>0</v>
      </c>
      <c r="AW89" s="99">
        <v>1</v>
      </c>
      <c r="AX89" s="97"/>
      <c r="AY89" s="97"/>
      <c r="AZ89" s="98">
        <f t="shared" si="8"/>
        <v>1</v>
      </c>
      <c r="BA89" s="96"/>
      <c r="BB89" s="97"/>
      <c r="BC89" s="97"/>
      <c r="BD89" s="98">
        <f t="shared" si="9"/>
        <v>0</v>
      </c>
      <c r="BE89" s="99"/>
      <c r="BF89" s="97"/>
      <c r="BG89" s="97"/>
      <c r="BH89" s="98">
        <f t="shared" si="10"/>
        <v>0</v>
      </c>
      <c r="BI89" s="96"/>
      <c r="BJ89" s="97"/>
      <c r="BK89" s="97"/>
      <c r="BL89" s="98">
        <f t="shared" si="11"/>
        <v>0</v>
      </c>
      <c r="BM89" s="99"/>
      <c r="BN89" s="97"/>
      <c r="BO89" s="97"/>
      <c r="BP89" s="98">
        <f t="shared" si="12"/>
        <v>0</v>
      </c>
      <c r="BQ89" s="96"/>
      <c r="BR89" s="97"/>
      <c r="BS89" s="97"/>
      <c r="BT89" s="98">
        <f t="shared" si="13"/>
        <v>0</v>
      </c>
      <c r="BU89" s="99"/>
      <c r="BV89" s="97"/>
      <c r="BW89" s="97"/>
      <c r="BX89" s="101">
        <f t="shared" si="14"/>
        <v>0</v>
      </c>
      <c r="BY89" s="102"/>
      <c r="BZ89" s="103"/>
      <c r="CA89" s="104"/>
      <c r="CB89" s="111">
        <f t="shared" si="15"/>
        <v>0</v>
      </c>
      <c r="CC89" s="106"/>
      <c r="CD89" s="103"/>
      <c r="CE89" s="107"/>
      <c r="CF89" s="111">
        <f t="shared" si="16"/>
        <v>0</v>
      </c>
      <c r="CG89" s="100"/>
      <c r="CH89" s="97"/>
      <c r="CI89" s="97"/>
      <c r="CJ89" s="98">
        <f t="shared" si="39"/>
        <v>0</v>
      </c>
      <c r="CK89" s="96"/>
      <c r="CL89" s="97"/>
      <c r="CM89" s="97"/>
      <c r="CN89" s="98">
        <f t="shared" si="40"/>
        <v>0</v>
      </c>
      <c r="CO89" s="100"/>
      <c r="CP89" s="97"/>
      <c r="CQ89" s="97"/>
      <c r="CR89" s="98">
        <f t="shared" si="41"/>
        <v>0</v>
      </c>
      <c r="CS89" s="99"/>
      <c r="CT89" s="97"/>
      <c r="CU89" s="97"/>
      <c r="CV89" s="98">
        <f t="shared" si="42"/>
        <v>0</v>
      </c>
      <c r="CW89" s="96"/>
      <c r="CX89" s="97"/>
      <c r="CY89" s="97"/>
      <c r="CZ89" s="98">
        <f t="shared" si="43"/>
        <v>0</v>
      </c>
      <c r="DA89" s="100"/>
      <c r="DB89" s="97"/>
      <c r="DC89" s="97"/>
      <c r="DD89" s="98">
        <f t="shared" si="44"/>
        <v>0</v>
      </c>
      <c r="DE89" s="99"/>
      <c r="DF89" s="97"/>
      <c r="DG89" s="97"/>
      <c r="DH89" s="98">
        <f t="shared" si="45"/>
        <v>0</v>
      </c>
      <c r="DI89" s="96"/>
      <c r="DJ89" s="97"/>
      <c r="DK89" s="97"/>
      <c r="DL89" s="108">
        <f t="shared" si="17"/>
        <v>0</v>
      </c>
      <c r="DM89" s="100"/>
      <c r="DN89" s="97"/>
      <c r="DO89" s="97"/>
      <c r="DP89" s="98">
        <f t="shared" si="18"/>
        <v>0</v>
      </c>
      <c r="DQ89" s="100"/>
      <c r="DR89" s="97"/>
      <c r="DS89" s="97"/>
      <c r="DT89" s="98">
        <f t="shared" si="19"/>
        <v>0</v>
      </c>
      <c r="DU89" s="99"/>
      <c r="DV89" s="97"/>
      <c r="DW89" s="97"/>
      <c r="DX89" s="98">
        <f t="shared" si="20"/>
        <v>0</v>
      </c>
      <c r="DY89" s="111">
        <f t="shared" si="46"/>
        <v>4</v>
      </c>
      <c r="DZ89" s="111">
        <f t="shared" si="47"/>
        <v>0</v>
      </c>
      <c r="EA89" s="111">
        <f t="shared" si="48"/>
        <v>2</v>
      </c>
      <c r="EB89" s="111">
        <f t="shared" si="49"/>
        <v>6</v>
      </c>
      <c r="EC89" s="118"/>
    </row>
    <row r="90" spans="1:134" ht="15.75" thickBot="1" x14ac:dyDescent="0.3">
      <c r="A90" s="113"/>
      <c r="B90" s="175"/>
      <c r="C90" s="176"/>
      <c r="D90" s="116" t="s">
        <v>612</v>
      </c>
      <c r="E90" s="96"/>
      <c r="F90" s="97"/>
      <c r="G90" s="97"/>
      <c r="H90" s="98">
        <f t="shared" si="37"/>
        <v>0</v>
      </c>
      <c r="I90" s="99"/>
      <c r="J90" s="97"/>
      <c r="K90" s="97"/>
      <c r="L90" s="98">
        <f t="shared" si="0"/>
        <v>0</v>
      </c>
      <c r="M90" s="97"/>
      <c r="N90" s="97"/>
      <c r="O90" s="97"/>
      <c r="P90" s="98">
        <f t="shared" si="22"/>
        <v>0</v>
      </c>
      <c r="Q90" s="96"/>
      <c r="R90" s="97"/>
      <c r="S90" s="97"/>
      <c r="T90" s="98">
        <f t="shared" si="38"/>
        <v>0</v>
      </c>
      <c r="U90" s="100"/>
      <c r="V90" s="97"/>
      <c r="W90" s="97"/>
      <c r="X90" s="98">
        <f t="shared" si="1"/>
        <v>0</v>
      </c>
      <c r="Y90" s="99"/>
      <c r="Z90" s="97"/>
      <c r="AA90" s="97"/>
      <c r="AB90" s="98">
        <f t="shared" si="2"/>
        <v>0</v>
      </c>
      <c r="AC90" s="96"/>
      <c r="AD90" s="97"/>
      <c r="AE90" s="97"/>
      <c r="AF90" s="98">
        <f t="shared" si="3"/>
        <v>0</v>
      </c>
      <c r="AG90" s="100"/>
      <c r="AH90" s="97"/>
      <c r="AI90" s="97"/>
      <c r="AJ90" s="98">
        <f t="shared" si="4"/>
        <v>0</v>
      </c>
      <c r="AK90" s="99"/>
      <c r="AL90" s="97"/>
      <c r="AM90" s="97"/>
      <c r="AN90" s="98">
        <f t="shared" si="5"/>
        <v>0</v>
      </c>
      <c r="AO90" s="96">
        <v>1</v>
      </c>
      <c r="AP90" s="97"/>
      <c r="AQ90" s="97"/>
      <c r="AR90" s="98">
        <f t="shared" si="6"/>
        <v>1</v>
      </c>
      <c r="AS90" s="100">
        <v>1</v>
      </c>
      <c r="AT90" s="97"/>
      <c r="AU90" s="183"/>
      <c r="AV90" s="98">
        <f t="shared" si="7"/>
        <v>1</v>
      </c>
      <c r="AW90" s="99"/>
      <c r="AX90" s="97"/>
      <c r="AY90" s="97"/>
      <c r="AZ90" s="98">
        <f t="shared" si="8"/>
        <v>0</v>
      </c>
      <c r="BA90" s="96"/>
      <c r="BB90" s="97"/>
      <c r="BC90" s="97"/>
      <c r="BD90" s="98">
        <f t="shared" si="9"/>
        <v>0</v>
      </c>
      <c r="BE90" s="99"/>
      <c r="BF90" s="97"/>
      <c r="BG90" s="97"/>
      <c r="BH90" s="98">
        <f t="shared" si="10"/>
        <v>0</v>
      </c>
      <c r="BI90" s="96"/>
      <c r="BJ90" s="97"/>
      <c r="BK90" s="97"/>
      <c r="BL90" s="98">
        <f t="shared" si="11"/>
        <v>0</v>
      </c>
      <c r="BM90" s="99"/>
      <c r="BN90" s="97"/>
      <c r="BO90" s="97"/>
      <c r="BP90" s="98">
        <f t="shared" si="12"/>
        <v>0</v>
      </c>
      <c r="BQ90" s="96"/>
      <c r="BR90" s="97"/>
      <c r="BS90" s="97"/>
      <c r="BT90" s="98">
        <f t="shared" si="13"/>
        <v>0</v>
      </c>
      <c r="BU90" s="99"/>
      <c r="BV90" s="97"/>
      <c r="BW90" s="97"/>
      <c r="BX90" s="101">
        <f t="shared" si="14"/>
        <v>0</v>
      </c>
      <c r="BY90" s="102"/>
      <c r="BZ90" s="103"/>
      <c r="CA90" s="104"/>
      <c r="CB90" s="111">
        <f t="shared" si="15"/>
        <v>0</v>
      </c>
      <c r="CC90" s="106"/>
      <c r="CD90" s="103"/>
      <c r="CE90" s="107"/>
      <c r="CF90" s="111">
        <f t="shared" si="16"/>
        <v>0</v>
      </c>
      <c r="CG90" s="100"/>
      <c r="CH90" s="97"/>
      <c r="CI90" s="97"/>
      <c r="CJ90" s="98">
        <f t="shared" si="39"/>
        <v>0</v>
      </c>
      <c r="CK90" s="96"/>
      <c r="CL90" s="97"/>
      <c r="CM90" s="97"/>
      <c r="CN90" s="98">
        <f t="shared" si="40"/>
        <v>0</v>
      </c>
      <c r="CO90" s="100"/>
      <c r="CP90" s="97"/>
      <c r="CQ90" s="97"/>
      <c r="CR90" s="98">
        <f t="shared" si="41"/>
        <v>0</v>
      </c>
      <c r="CS90" s="99"/>
      <c r="CT90" s="97"/>
      <c r="CU90" s="97"/>
      <c r="CV90" s="98">
        <f t="shared" si="42"/>
        <v>0</v>
      </c>
      <c r="CW90" s="96"/>
      <c r="CX90" s="97"/>
      <c r="CY90" s="97"/>
      <c r="CZ90" s="98">
        <f t="shared" si="43"/>
        <v>0</v>
      </c>
      <c r="DA90" s="100"/>
      <c r="DB90" s="97"/>
      <c r="DC90" s="97"/>
      <c r="DD90" s="98">
        <f t="shared" si="44"/>
        <v>0</v>
      </c>
      <c r="DE90" s="99"/>
      <c r="DF90" s="97"/>
      <c r="DG90" s="97"/>
      <c r="DH90" s="98">
        <f t="shared" si="45"/>
        <v>0</v>
      </c>
      <c r="DI90" s="96"/>
      <c r="DJ90" s="97"/>
      <c r="DK90" s="97"/>
      <c r="DL90" s="108">
        <f t="shared" si="17"/>
        <v>0</v>
      </c>
      <c r="DM90" s="100"/>
      <c r="DN90" s="97"/>
      <c r="DO90" s="97"/>
      <c r="DP90" s="98">
        <f t="shared" si="18"/>
        <v>0</v>
      </c>
      <c r="DQ90" s="100"/>
      <c r="DR90" s="97"/>
      <c r="DS90" s="97"/>
      <c r="DT90" s="98">
        <f t="shared" si="19"/>
        <v>0</v>
      </c>
      <c r="DU90" s="99"/>
      <c r="DV90" s="97"/>
      <c r="DW90" s="97"/>
      <c r="DX90" s="98">
        <f t="shared" si="20"/>
        <v>0</v>
      </c>
      <c r="DY90" s="111">
        <f t="shared" si="46"/>
        <v>1</v>
      </c>
      <c r="DZ90" s="111">
        <f t="shared" si="47"/>
        <v>1</v>
      </c>
      <c r="EA90" s="111">
        <f t="shared" si="48"/>
        <v>0</v>
      </c>
      <c r="EB90" s="111">
        <f t="shared" si="49"/>
        <v>2</v>
      </c>
      <c r="EC90" s="118">
        <f>SUM(DY89:DY90)</f>
        <v>5</v>
      </c>
      <c r="ED90" s="119">
        <f>SUM(EB89:EB90)</f>
        <v>8</v>
      </c>
    </row>
    <row r="91" spans="1:134" ht="15.75" thickBot="1" x14ac:dyDescent="0.3">
      <c r="A91" s="92" t="s">
        <v>9</v>
      </c>
      <c r="B91" s="173" t="s">
        <v>454</v>
      </c>
      <c r="C91" s="174" t="s">
        <v>688</v>
      </c>
      <c r="D91" s="95" t="s">
        <v>611</v>
      </c>
      <c r="E91" s="96"/>
      <c r="F91" s="97"/>
      <c r="G91" s="97"/>
      <c r="H91" s="98">
        <f t="shared" si="37"/>
        <v>0</v>
      </c>
      <c r="I91" s="99"/>
      <c r="J91" s="97"/>
      <c r="K91" s="97"/>
      <c r="L91" s="98">
        <f t="shared" si="0"/>
        <v>0</v>
      </c>
      <c r="M91" s="97"/>
      <c r="N91" s="97"/>
      <c r="O91" s="97"/>
      <c r="P91" s="98">
        <f t="shared" si="22"/>
        <v>0</v>
      </c>
      <c r="Q91" s="96"/>
      <c r="R91" s="97"/>
      <c r="S91" s="97"/>
      <c r="T91" s="98">
        <f t="shared" si="38"/>
        <v>0</v>
      </c>
      <c r="U91" s="100"/>
      <c r="V91" s="97"/>
      <c r="W91" s="97"/>
      <c r="X91" s="98">
        <f t="shared" si="1"/>
        <v>0</v>
      </c>
      <c r="Y91" s="99"/>
      <c r="Z91" s="97"/>
      <c r="AA91" s="97"/>
      <c r="AB91" s="98">
        <f t="shared" si="2"/>
        <v>0</v>
      </c>
      <c r="AC91" s="96"/>
      <c r="AD91" s="97"/>
      <c r="AE91" s="97"/>
      <c r="AF91" s="98">
        <f t="shared" si="3"/>
        <v>0</v>
      </c>
      <c r="AG91" s="100">
        <v>1</v>
      </c>
      <c r="AH91" s="97">
        <v>1</v>
      </c>
      <c r="AI91" s="97"/>
      <c r="AJ91" s="98">
        <f t="shared" si="4"/>
        <v>2</v>
      </c>
      <c r="AK91" s="99"/>
      <c r="AL91" s="97"/>
      <c r="AM91" s="97"/>
      <c r="AN91" s="98">
        <f t="shared" si="5"/>
        <v>0</v>
      </c>
      <c r="AO91" s="96">
        <v>4</v>
      </c>
      <c r="AP91" s="97"/>
      <c r="AQ91" s="97"/>
      <c r="AR91" s="98">
        <f t="shared" si="6"/>
        <v>4</v>
      </c>
      <c r="AS91" s="100">
        <v>2</v>
      </c>
      <c r="AT91" s="97"/>
      <c r="AU91" s="144"/>
      <c r="AV91" s="98">
        <f t="shared" si="7"/>
        <v>2</v>
      </c>
      <c r="AW91" s="99"/>
      <c r="AX91" s="97"/>
      <c r="AY91" s="97"/>
      <c r="AZ91" s="98">
        <f t="shared" si="8"/>
        <v>0</v>
      </c>
      <c r="BA91" s="96"/>
      <c r="BB91" s="97"/>
      <c r="BC91" s="97"/>
      <c r="BD91" s="98">
        <f t="shared" si="9"/>
        <v>0</v>
      </c>
      <c r="BE91" s="99"/>
      <c r="BF91" s="97"/>
      <c r="BG91" s="97"/>
      <c r="BH91" s="98">
        <f t="shared" si="10"/>
        <v>0</v>
      </c>
      <c r="BI91" s="96"/>
      <c r="BJ91" s="97"/>
      <c r="BK91" s="97"/>
      <c r="BL91" s="98">
        <f t="shared" si="11"/>
        <v>0</v>
      </c>
      <c r="BM91" s="99"/>
      <c r="BN91" s="97"/>
      <c r="BO91" s="97"/>
      <c r="BP91" s="98">
        <f t="shared" si="12"/>
        <v>0</v>
      </c>
      <c r="BQ91" s="96"/>
      <c r="BR91" s="97"/>
      <c r="BS91" s="97"/>
      <c r="BT91" s="98">
        <f t="shared" si="13"/>
        <v>0</v>
      </c>
      <c r="BU91" s="99"/>
      <c r="BV91" s="97"/>
      <c r="BW91" s="97"/>
      <c r="BX91" s="101">
        <f t="shared" si="14"/>
        <v>0</v>
      </c>
      <c r="BY91" s="102"/>
      <c r="BZ91" s="103"/>
      <c r="CA91" s="104"/>
      <c r="CB91" s="111">
        <f t="shared" si="15"/>
        <v>0</v>
      </c>
      <c r="CC91" s="106"/>
      <c r="CD91" s="103"/>
      <c r="CE91" s="107"/>
      <c r="CF91" s="111">
        <f t="shared" si="16"/>
        <v>0</v>
      </c>
      <c r="CG91" s="100"/>
      <c r="CH91" s="97"/>
      <c r="CI91" s="97"/>
      <c r="CJ91" s="98">
        <f t="shared" si="39"/>
        <v>0</v>
      </c>
      <c r="CK91" s="96"/>
      <c r="CL91" s="97"/>
      <c r="CM91" s="97"/>
      <c r="CN91" s="98">
        <f t="shared" si="40"/>
        <v>0</v>
      </c>
      <c r="CO91" s="100"/>
      <c r="CP91" s="97"/>
      <c r="CQ91" s="97"/>
      <c r="CR91" s="98">
        <f t="shared" si="41"/>
        <v>0</v>
      </c>
      <c r="CS91" s="99"/>
      <c r="CT91" s="97"/>
      <c r="CU91" s="97"/>
      <c r="CV91" s="98">
        <f t="shared" si="42"/>
        <v>0</v>
      </c>
      <c r="CW91" s="96"/>
      <c r="CX91" s="97"/>
      <c r="CY91" s="97"/>
      <c r="CZ91" s="98">
        <f t="shared" si="43"/>
        <v>0</v>
      </c>
      <c r="DA91" s="100"/>
      <c r="DB91" s="97"/>
      <c r="DC91" s="97"/>
      <c r="DD91" s="98">
        <f t="shared" si="44"/>
        <v>0</v>
      </c>
      <c r="DE91" s="99"/>
      <c r="DF91" s="97"/>
      <c r="DG91" s="97"/>
      <c r="DH91" s="98">
        <f t="shared" si="45"/>
        <v>0</v>
      </c>
      <c r="DI91" s="96"/>
      <c r="DJ91" s="97"/>
      <c r="DK91" s="97"/>
      <c r="DL91" s="108">
        <f t="shared" si="17"/>
        <v>0</v>
      </c>
      <c r="DM91" s="100"/>
      <c r="DN91" s="97"/>
      <c r="DO91" s="97"/>
      <c r="DP91" s="98">
        <f t="shared" si="18"/>
        <v>0</v>
      </c>
      <c r="DQ91" s="100"/>
      <c r="DR91" s="97"/>
      <c r="DS91" s="97"/>
      <c r="DT91" s="98">
        <f t="shared" si="19"/>
        <v>0</v>
      </c>
      <c r="DU91" s="99"/>
      <c r="DV91" s="97"/>
      <c r="DW91" s="97"/>
      <c r="DX91" s="98">
        <f t="shared" si="20"/>
        <v>0</v>
      </c>
      <c r="DY91" s="111">
        <f t="shared" si="46"/>
        <v>4</v>
      </c>
      <c r="DZ91" s="111">
        <f t="shared" si="47"/>
        <v>2</v>
      </c>
      <c r="EA91" s="111">
        <f t="shared" si="48"/>
        <v>2</v>
      </c>
      <c r="EB91" s="111">
        <f t="shared" si="49"/>
        <v>8</v>
      </c>
      <c r="EC91" s="112"/>
    </row>
    <row r="92" spans="1:134" ht="15.75" thickBot="1" x14ac:dyDescent="0.3">
      <c r="A92" s="113"/>
      <c r="B92" s="175"/>
      <c r="C92" s="176"/>
      <c r="D92" s="116" t="s">
        <v>612</v>
      </c>
      <c r="E92" s="141"/>
      <c r="F92" s="142"/>
      <c r="G92" s="142"/>
      <c r="H92" s="98">
        <f t="shared" si="37"/>
        <v>0</v>
      </c>
      <c r="I92" s="143">
        <v>1</v>
      </c>
      <c r="J92" s="142"/>
      <c r="K92" s="142"/>
      <c r="L92" s="98">
        <f t="shared" si="0"/>
        <v>1</v>
      </c>
      <c r="M92" s="142"/>
      <c r="N92" s="142"/>
      <c r="O92" s="142"/>
      <c r="P92" s="98">
        <f t="shared" si="22"/>
        <v>0</v>
      </c>
      <c r="Q92" s="141"/>
      <c r="R92" s="142"/>
      <c r="S92" s="142"/>
      <c r="T92" s="98">
        <f t="shared" si="38"/>
        <v>0</v>
      </c>
      <c r="U92" s="184"/>
      <c r="V92" s="142"/>
      <c r="W92" s="142"/>
      <c r="X92" s="98">
        <f t="shared" si="1"/>
        <v>0</v>
      </c>
      <c r="Y92" s="143"/>
      <c r="Z92" s="142"/>
      <c r="AA92" s="142"/>
      <c r="AB92" s="98">
        <f t="shared" si="2"/>
        <v>0</v>
      </c>
      <c r="AC92" s="141"/>
      <c r="AD92" s="142"/>
      <c r="AE92" s="142"/>
      <c r="AF92" s="98">
        <f t="shared" si="3"/>
        <v>0</v>
      </c>
      <c r="AG92" s="184"/>
      <c r="AH92" s="142"/>
      <c r="AI92" s="142"/>
      <c r="AJ92" s="98">
        <f t="shared" si="4"/>
        <v>0</v>
      </c>
      <c r="AK92" s="143"/>
      <c r="AL92" s="142"/>
      <c r="AM92" s="142"/>
      <c r="AN92" s="98">
        <f t="shared" si="5"/>
        <v>0</v>
      </c>
      <c r="AO92" s="141">
        <v>1</v>
      </c>
      <c r="AP92" s="142"/>
      <c r="AQ92" s="142"/>
      <c r="AR92" s="98">
        <f t="shared" si="6"/>
        <v>1</v>
      </c>
      <c r="AS92" s="184"/>
      <c r="AT92" s="142"/>
      <c r="AU92" s="185"/>
      <c r="AV92" s="98">
        <f t="shared" si="7"/>
        <v>0</v>
      </c>
      <c r="AW92" s="143"/>
      <c r="AX92" s="142"/>
      <c r="AY92" s="142"/>
      <c r="AZ92" s="98">
        <f t="shared" si="8"/>
        <v>0</v>
      </c>
      <c r="BA92" s="141"/>
      <c r="BB92" s="142"/>
      <c r="BC92" s="142"/>
      <c r="BD92" s="98">
        <f t="shared" si="9"/>
        <v>0</v>
      </c>
      <c r="BE92" s="143"/>
      <c r="BF92" s="142"/>
      <c r="BG92" s="142"/>
      <c r="BH92" s="98">
        <f t="shared" si="10"/>
        <v>0</v>
      </c>
      <c r="BI92" s="141"/>
      <c r="BJ92" s="142"/>
      <c r="BK92" s="142"/>
      <c r="BL92" s="98">
        <f t="shared" si="11"/>
        <v>0</v>
      </c>
      <c r="BM92" s="143"/>
      <c r="BN92" s="142"/>
      <c r="BO92" s="142"/>
      <c r="BP92" s="98">
        <f t="shared" si="12"/>
        <v>0</v>
      </c>
      <c r="BQ92" s="141"/>
      <c r="BR92" s="142"/>
      <c r="BS92" s="142"/>
      <c r="BT92" s="98">
        <f t="shared" si="13"/>
        <v>0</v>
      </c>
      <c r="BU92" s="143"/>
      <c r="BV92" s="142"/>
      <c r="BW92" s="142"/>
      <c r="BX92" s="101">
        <f t="shared" si="14"/>
        <v>0</v>
      </c>
      <c r="BY92" s="102"/>
      <c r="BZ92" s="103"/>
      <c r="CA92" s="104"/>
      <c r="CB92" s="111">
        <f t="shared" si="15"/>
        <v>0</v>
      </c>
      <c r="CC92" s="106"/>
      <c r="CD92" s="103"/>
      <c r="CE92" s="107"/>
      <c r="CF92" s="111">
        <f t="shared" si="16"/>
        <v>0</v>
      </c>
      <c r="CG92" s="184"/>
      <c r="CH92" s="142"/>
      <c r="CI92" s="142"/>
      <c r="CJ92" s="98">
        <f t="shared" si="39"/>
        <v>0</v>
      </c>
      <c r="CK92" s="141"/>
      <c r="CL92" s="142"/>
      <c r="CM92" s="142"/>
      <c r="CN92" s="98">
        <f t="shared" si="40"/>
        <v>0</v>
      </c>
      <c r="CO92" s="184"/>
      <c r="CP92" s="142"/>
      <c r="CQ92" s="142"/>
      <c r="CR92" s="98">
        <f t="shared" si="41"/>
        <v>0</v>
      </c>
      <c r="CS92" s="143"/>
      <c r="CT92" s="142"/>
      <c r="CU92" s="142"/>
      <c r="CV92" s="98">
        <f t="shared" si="42"/>
        <v>0</v>
      </c>
      <c r="CW92" s="141"/>
      <c r="CX92" s="142"/>
      <c r="CY92" s="142"/>
      <c r="CZ92" s="98">
        <f t="shared" si="43"/>
        <v>0</v>
      </c>
      <c r="DA92" s="184"/>
      <c r="DB92" s="142"/>
      <c r="DC92" s="142"/>
      <c r="DD92" s="98">
        <f t="shared" si="44"/>
        <v>0</v>
      </c>
      <c r="DE92" s="143"/>
      <c r="DF92" s="142"/>
      <c r="DG92" s="142"/>
      <c r="DH92" s="98">
        <f t="shared" si="45"/>
        <v>0</v>
      </c>
      <c r="DI92" s="141"/>
      <c r="DJ92" s="142"/>
      <c r="DK92" s="142"/>
      <c r="DL92" s="108">
        <f t="shared" si="17"/>
        <v>0</v>
      </c>
      <c r="DM92" s="184"/>
      <c r="DN92" s="142"/>
      <c r="DO92" s="142"/>
      <c r="DP92" s="98">
        <f t="shared" si="18"/>
        <v>0</v>
      </c>
      <c r="DQ92" s="184"/>
      <c r="DR92" s="142"/>
      <c r="DS92" s="142"/>
      <c r="DT92" s="98">
        <f t="shared" si="19"/>
        <v>0</v>
      </c>
      <c r="DU92" s="143"/>
      <c r="DV92" s="142"/>
      <c r="DW92" s="142"/>
      <c r="DX92" s="98">
        <f t="shared" si="20"/>
        <v>0</v>
      </c>
      <c r="DY92" s="111">
        <f t="shared" si="46"/>
        <v>2</v>
      </c>
      <c r="DZ92" s="111">
        <f t="shared" si="47"/>
        <v>0</v>
      </c>
      <c r="EA92" s="111">
        <f t="shared" si="48"/>
        <v>0</v>
      </c>
      <c r="EB92" s="111">
        <f t="shared" si="49"/>
        <v>2</v>
      </c>
      <c r="EC92" s="118">
        <f>SUM(DY91:DY92)</f>
        <v>6</v>
      </c>
      <c r="ED92" s="119">
        <f>SUM(EB91:EB92)</f>
        <v>10</v>
      </c>
    </row>
    <row r="93" spans="1:134" ht="15.75" thickBot="1" x14ac:dyDescent="0.3">
      <c r="A93" s="92" t="s">
        <v>9</v>
      </c>
      <c r="B93" s="173" t="s">
        <v>462</v>
      </c>
      <c r="C93" s="174" t="s">
        <v>689</v>
      </c>
      <c r="D93" s="95" t="s">
        <v>611</v>
      </c>
      <c r="E93" s="186"/>
      <c r="F93" s="187"/>
      <c r="G93" s="187"/>
      <c r="H93" s="98">
        <f t="shared" si="37"/>
        <v>0</v>
      </c>
      <c r="I93" s="188">
        <v>1</v>
      </c>
      <c r="J93" s="187"/>
      <c r="K93" s="187"/>
      <c r="L93" s="98">
        <f t="shared" si="0"/>
        <v>1</v>
      </c>
      <c r="M93" s="187"/>
      <c r="N93" s="187"/>
      <c r="O93" s="187"/>
      <c r="P93" s="98">
        <f t="shared" si="22"/>
        <v>0</v>
      </c>
      <c r="Q93" s="186"/>
      <c r="R93" s="187"/>
      <c r="S93" s="187"/>
      <c r="T93" s="98">
        <f t="shared" si="38"/>
        <v>0</v>
      </c>
      <c r="U93" s="189"/>
      <c r="V93" s="187"/>
      <c r="W93" s="187"/>
      <c r="X93" s="98">
        <f t="shared" si="1"/>
        <v>0</v>
      </c>
      <c r="Y93" s="188"/>
      <c r="Z93" s="187"/>
      <c r="AA93" s="187"/>
      <c r="AB93" s="98">
        <f t="shared" si="2"/>
        <v>0</v>
      </c>
      <c r="AC93" s="186"/>
      <c r="AD93" s="187"/>
      <c r="AE93" s="187"/>
      <c r="AF93" s="98">
        <f t="shared" si="3"/>
        <v>0</v>
      </c>
      <c r="AG93" s="189">
        <v>1</v>
      </c>
      <c r="AH93" s="187"/>
      <c r="AI93" s="187">
        <v>1</v>
      </c>
      <c r="AJ93" s="98">
        <f t="shared" si="4"/>
        <v>2</v>
      </c>
      <c r="AK93" s="188"/>
      <c r="AL93" s="187"/>
      <c r="AM93" s="187"/>
      <c r="AN93" s="98">
        <f t="shared" si="5"/>
        <v>0</v>
      </c>
      <c r="AO93" s="186">
        <v>1</v>
      </c>
      <c r="AP93" s="187"/>
      <c r="AQ93" s="187"/>
      <c r="AR93" s="98">
        <f t="shared" si="6"/>
        <v>1</v>
      </c>
      <c r="AS93" s="189"/>
      <c r="AT93" s="187"/>
      <c r="AU93" s="144"/>
      <c r="AV93" s="98">
        <f t="shared" si="7"/>
        <v>0</v>
      </c>
      <c r="AW93" s="188"/>
      <c r="AX93" s="187"/>
      <c r="AY93" s="187"/>
      <c r="AZ93" s="98">
        <f t="shared" si="8"/>
        <v>0</v>
      </c>
      <c r="BA93" s="186"/>
      <c r="BB93" s="187"/>
      <c r="BC93" s="187"/>
      <c r="BD93" s="98">
        <f t="shared" si="9"/>
        <v>0</v>
      </c>
      <c r="BE93" s="188"/>
      <c r="BF93" s="187"/>
      <c r="BG93" s="187"/>
      <c r="BH93" s="98">
        <f t="shared" si="10"/>
        <v>0</v>
      </c>
      <c r="BI93" s="186"/>
      <c r="BJ93" s="187"/>
      <c r="BK93" s="187"/>
      <c r="BL93" s="98">
        <f t="shared" si="11"/>
        <v>0</v>
      </c>
      <c r="BM93" s="188"/>
      <c r="BN93" s="187"/>
      <c r="BO93" s="187"/>
      <c r="BP93" s="98">
        <f t="shared" si="12"/>
        <v>0</v>
      </c>
      <c r="BQ93" s="186"/>
      <c r="BR93" s="187"/>
      <c r="BS93" s="187"/>
      <c r="BT93" s="98">
        <f t="shared" si="13"/>
        <v>0</v>
      </c>
      <c r="BU93" s="188"/>
      <c r="BV93" s="187"/>
      <c r="BW93" s="187"/>
      <c r="BX93" s="101">
        <f t="shared" si="14"/>
        <v>0</v>
      </c>
      <c r="BY93" s="102"/>
      <c r="BZ93" s="103"/>
      <c r="CA93" s="104"/>
      <c r="CB93" s="111">
        <f t="shared" si="15"/>
        <v>0</v>
      </c>
      <c r="CC93" s="106"/>
      <c r="CD93" s="103"/>
      <c r="CE93" s="107"/>
      <c r="CF93" s="111">
        <f t="shared" si="16"/>
        <v>0</v>
      </c>
      <c r="CG93" s="189"/>
      <c r="CH93" s="187"/>
      <c r="CI93" s="187"/>
      <c r="CJ93" s="98">
        <f t="shared" si="39"/>
        <v>0</v>
      </c>
      <c r="CK93" s="186"/>
      <c r="CL93" s="187"/>
      <c r="CM93" s="187"/>
      <c r="CN93" s="98">
        <f t="shared" si="40"/>
        <v>0</v>
      </c>
      <c r="CO93" s="189"/>
      <c r="CP93" s="187"/>
      <c r="CQ93" s="187"/>
      <c r="CR93" s="98">
        <f t="shared" si="41"/>
        <v>0</v>
      </c>
      <c r="CS93" s="188"/>
      <c r="CT93" s="187"/>
      <c r="CU93" s="187"/>
      <c r="CV93" s="98">
        <f t="shared" si="42"/>
        <v>0</v>
      </c>
      <c r="CW93" s="186"/>
      <c r="CX93" s="187"/>
      <c r="CY93" s="187"/>
      <c r="CZ93" s="98">
        <f t="shared" si="43"/>
        <v>0</v>
      </c>
      <c r="DA93" s="189"/>
      <c r="DB93" s="187"/>
      <c r="DC93" s="187"/>
      <c r="DD93" s="98">
        <f t="shared" si="44"/>
        <v>0</v>
      </c>
      <c r="DE93" s="188"/>
      <c r="DF93" s="187"/>
      <c r="DG93" s="187"/>
      <c r="DH93" s="98">
        <f t="shared" si="45"/>
        <v>0</v>
      </c>
      <c r="DI93" s="186"/>
      <c r="DJ93" s="187"/>
      <c r="DK93" s="187"/>
      <c r="DL93" s="108">
        <f t="shared" si="17"/>
        <v>0</v>
      </c>
      <c r="DM93" s="189"/>
      <c r="DN93" s="187"/>
      <c r="DO93" s="187"/>
      <c r="DP93" s="98">
        <f t="shared" si="18"/>
        <v>0</v>
      </c>
      <c r="DQ93" s="189"/>
      <c r="DR93" s="187"/>
      <c r="DS93" s="187"/>
      <c r="DT93" s="98">
        <f t="shared" si="19"/>
        <v>0</v>
      </c>
      <c r="DU93" s="188"/>
      <c r="DV93" s="187"/>
      <c r="DW93" s="187"/>
      <c r="DX93" s="98">
        <f t="shared" si="20"/>
        <v>0</v>
      </c>
      <c r="DY93" s="111">
        <f t="shared" si="46"/>
        <v>2</v>
      </c>
      <c r="DZ93" s="111">
        <f t="shared" si="47"/>
        <v>0</v>
      </c>
      <c r="EA93" s="111">
        <f t="shared" si="48"/>
        <v>2</v>
      </c>
      <c r="EB93" s="111">
        <f t="shared" si="49"/>
        <v>4</v>
      </c>
      <c r="EC93" s="118"/>
    </row>
    <row r="94" spans="1:134" ht="15.75" thickBot="1" x14ac:dyDescent="0.3">
      <c r="A94" s="113"/>
      <c r="B94" s="175"/>
      <c r="C94" s="176"/>
      <c r="D94" s="116" t="s">
        <v>612</v>
      </c>
      <c r="E94" s="186"/>
      <c r="F94" s="187"/>
      <c r="G94" s="187"/>
      <c r="H94" s="98">
        <f t="shared" si="37"/>
        <v>0</v>
      </c>
      <c r="I94" s="188">
        <v>1</v>
      </c>
      <c r="J94" s="187"/>
      <c r="K94" s="187"/>
      <c r="L94" s="98">
        <f t="shared" si="0"/>
        <v>1</v>
      </c>
      <c r="M94" s="187"/>
      <c r="N94" s="187"/>
      <c r="O94" s="187"/>
      <c r="P94" s="98">
        <f t="shared" si="22"/>
        <v>0</v>
      </c>
      <c r="Q94" s="186"/>
      <c r="R94" s="187"/>
      <c r="S94" s="187"/>
      <c r="T94" s="98">
        <f t="shared" si="38"/>
        <v>0</v>
      </c>
      <c r="U94" s="189"/>
      <c r="V94" s="187"/>
      <c r="W94" s="187"/>
      <c r="X94" s="98">
        <f t="shared" si="1"/>
        <v>0</v>
      </c>
      <c r="Y94" s="188"/>
      <c r="Z94" s="187"/>
      <c r="AA94" s="187"/>
      <c r="AB94" s="98">
        <f t="shared" si="2"/>
        <v>0</v>
      </c>
      <c r="AC94" s="186"/>
      <c r="AD94" s="187"/>
      <c r="AE94" s="187"/>
      <c r="AF94" s="98">
        <f t="shared" si="3"/>
        <v>0</v>
      </c>
      <c r="AG94" s="189"/>
      <c r="AH94" s="187"/>
      <c r="AI94" s="187"/>
      <c r="AJ94" s="98">
        <f t="shared" si="4"/>
        <v>0</v>
      </c>
      <c r="AK94" s="188"/>
      <c r="AL94" s="187"/>
      <c r="AM94" s="187"/>
      <c r="AN94" s="98">
        <f t="shared" si="5"/>
        <v>0</v>
      </c>
      <c r="AO94" s="186">
        <v>2</v>
      </c>
      <c r="AP94" s="187"/>
      <c r="AQ94" s="187"/>
      <c r="AR94" s="98">
        <f t="shared" si="6"/>
        <v>2</v>
      </c>
      <c r="AS94" s="189"/>
      <c r="AT94" s="187"/>
      <c r="AU94" s="190"/>
      <c r="AV94" s="98">
        <f t="shared" si="7"/>
        <v>0</v>
      </c>
      <c r="AW94" s="188"/>
      <c r="AX94" s="187"/>
      <c r="AY94" s="187"/>
      <c r="AZ94" s="98">
        <f t="shared" si="8"/>
        <v>0</v>
      </c>
      <c r="BA94" s="186"/>
      <c r="BB94" s="187"/>
      <c r="BC94" s="187"/>
      <c r="BD94" s="98">
        <f t="shared" si="9"/>
        <v>0</v>
      </c>
      <c r="BE94" s="188"/>
      <c r="BF94" s="187"/>
      <c r="BG94" s="187"/>
      <c r="BH94" s="98">
        <f t="shared" si="10"/>
        <v>0</v>
      </c>
      <c r="BI94" s="186"/>
      <c r="BJ94" s="187"/>
      <c r="BK94" s="187"/>
      <c r="BL94" s="98">
        <f t="shared" si="11"/>
        <v>0</v>
      </c>
      <c r="BM94" s="188"/>
      <c r="BN94" s="187"/>
      <c r="BO94" s="187"/>
      <c r="BP94" s="98">
        <f t="shared" si="12"/>
        <v>0</v>
      </c>
      <c r="BQ94" s="186"/>
      <c r="BR94" s="187"/>
      <c r="BS94" s="187"/>
      <c r="BT94" s="98">
        <f t="shared" si="13"/>
        <v>0</v>
      </c>
      <c r="BU94" s="188"/>
      <c r="BV94" s="187"/>
      <c r="BW94" s="187"/>
      <c r="BX94" s="101">
        <f t="shared" si="14"/>
        <v>0</v>
      </c>
      <c r="BY94" s="102"/>
      <c r="BZ94" s="103"/>
      <c r="CA94" s="104"/>
      <c r="CB94" s="111">
        <f t="shared" si="15"/>
        <v>0</v>
      </c>
      <c r="CC94" s="106"/>
      <c r="CD94" s="103"/>
      <c r="CE94" s="107"/>
      <c r="CF94" s="111">
        <f t="shared" si="16"/>
        <v>0</v>
      </c>
      <c r="CG94" s="189"/>
      <c r="CH94" s="187"/>
      <c r="CI94" s="187"/>
      <c r="CJ94" s="98">
        <f t="shared" si="39"/>
        <v>0</v>
      </c>
      <c r="CK94" s="186"/>
      <c r="CL94" s="187"/>
      <c r="CM94" s="187"/>
      <c r="CN94" s="98">
        <f t="shared" si="40"/>
        <v>0</v>
      </c>
      <c r="CO94" s="189"/>
      <c r="CP94" s="187"/>
      <c r="CQ94" s="187"/>
      <c r="CR94" s="98">
        <f t="shared" si="41"/>
        <v>0</v>
      </c>
      <c r="CS94" s="188"/>
      <c r="CT94" s="187"/>
      <c r="CU94" s="187"/>
      <c r="CV94" s="98">
        <f t="shared" si="42"/>
        <v>0</v>
      </c>
      <c r="CW94" s="186"/>
      <c r="CX94" s="187"/>
      <c r="CY94" s="187"/>
      <c r="CZ94" s="98">
        <f t="shared" si="43"/>
        <v>0</v>
      </c>
      <c r="DA94" s="189"/>
      <c r="DB94" s="187"/>
      <c r="DC94" s="187"/>
      <c r="DD94" s="98">
        <f t="shared" si="44"/>
        <v>0</v>
      </c>
      <c r="DE94" s="188"/>
      <c r="DF94" s="187"/>
      <c r="DG94" s="187"/>
      <c r="DH94" s="98">
        <f t="shared" si="45"/>
        <v>0</v>
      </c>
      <c r="DI94" s="186"/>
      <c r="DJ94" s="187"/>
      <c r="DK94" s="187"/>
      <c r="DL94" s="108">
        <f t="shared" si="17"/>
        <v>0</v>
      </c>
      <c r="DM94" s="189"/>
      <c r="DN94" s="187"/>
      <c r="DO94" s="187"/>
      <c r="DP94" s="98">
        <f t="shared" si="18"/>
        <v>0</v>
      </c>
      <c r="DQ94" s="189"/>
      <c r="DR94" s="187"/>
      <c r="DS94" s="187"/>
      <c r="DT94" s="98">
        <f t="shared" si="19"/>
        <v>0</v>
      </c>
      <c r="DU94" s="188"/>
      <c r="DV94" s="187"/>
      <c r="DW94" s="187"/>
      <c r="DX94" s="98">
        <f t="shared" si="20"/>
        <v>0</v>
      </c>
      <c r="DY94" s="111">
        <f t="shared" si="46"/>
        <v>3</v>
      </c>
      <c r="DZ94" s="111">
        <f t="shared" si="47"/>
        <v>0</v>
      </c>
      <c r="EA94" s="111">
        <f t="shared" si="48"/>
        <v>0</v>
      </c>
      <c r="EB94" s="111">
        <f t="shared" si="49"/>
        <v>3</v>
      </c>
      <c r="EC94" s="118">
        <f>SUM(DY93:DY94)</f>
        <v>5</v>
      </c>
      <c r="ED94" s="119">
        <f>SUM(EB93:EB94)</f>
        <v>7</v>
      </c>
    </row>
    <row r="95" spans="1:134" ht="15.75" thickBot="1" x14ac:dyDescent="0.3">
      <c r="A95" s="92" t="s">
        <v>9</v>
      </c>
      <c r="B95" s="173" t="s">
        <v>469</v>
      </c>
      <c r="C95" s="174" t="s">
        <v>690</v>
      </c>
      <c r="D95" s="95" t="s">
        <v>611</v>
      </c>
      <c r="E95" s="186"/>
      <c r="F95" s="187"/>
      <c r="G95" s="187"/>
      <c r="H95" s="98">
        <f t="shared" si="37"/>
        <v>0</v>
      </c>
      <c r="I95" s="188">
        <v>1</v>
      </c>
      <c r="J95" s="187"/>
      <c r="K95" s="187"/>
      <c r="L95" s="98">
        <f t="shared" si="0"/>
        <v>1</v>
      </c>
      <c r="M95" s="187"/>
      <c r="N95" s="187"/>
      <c r="O95" s="187"/>
      <c r="P95" s="98">
        <f t="shared" si="22"/>
        <v>0</v>
      </c>
      <c r="Q95" s="186"/>
      <c r="R95" s="187"/>
      <c r="S95" s="187"/>
      <c r="T95" s="98">
        <f t="shared" si="38"/>
        <v>0</v>
      </c>
      <c r="U95" s="189"/>
      <c r="V95" s="187"/>
      <c r="W95" s="187"/>
      <c r="X95" s="98">
        <f t="shared" si="1"/>
        <v>0</v>
      </c>
      <c r="Y95" s="188"/>
      <c r="Z95" s="187"/>
      <c r="AA95" s="187"/>
      <c r="AB95" s="98">
        <f t="shared" si="2"/>
        <v>0</v>
      </c>
      <c r="AC95" s="186"/>
      <c r="AD95" s="187"/>
      <c r="AE95" s="187"/>
      <c r="AF95" s="98">
        <f t="shared" si="3"/>
        <v>0</v>
      </c>
      <c r="AG95" s="189"/>
      <c r="AH95" s="187"/>
      <c r="AI95" s="187"/>
      <c r="AJ95" s="98">
        <f t="shared" si="4"/>
        <v>0</v>
      </c>
      <c r="AK95" s="188"/>
      <c r="AL95" s="187"/>
      <c r="AM95" s="187"/>
      <c r="AN95" s="98">
        <f t="shared" si="5"/>
        <v>0</v>
      </c>
      <c r="AO95" s="186">
        <v>3</v>
      </c>
      <c r="AP95" s="187"/>
      <c r="AQ95" s="187"/>
      <c r="AR95" s="98">
        <f t="shared" si="6"/>
        <v>3</v>
      </c>
      <c r="AS95" s="189"/>
      <c r="AT95" s="187"/>
      <c r="AU95" s="187"/>
      <c r="AV95" s="98">
        <f t="shared" si="7"/>
        <v>0</v>
      </c>
      <c r="AW95" s="188">
        <v>1</v>
      </c>
      <c r="AX95" s="187"/>
      <c r="AY95" s="187"/>
      <c r="AZ95" s="98">
        <f t="shared" si="8"/>
        <v>1</v>
      </c>
      <c r="BA95" s="186"/>
      <c r="BB95" s="187"/>
      <c r="BC95" s="187"/>
      <c r="BD95" s="98">
        <f t="shared" si="9"/>
        <v>0</v>
      </c>
      <c r="BE95" s="188"/>
      <c r="BF95" s="187"/>
      <c r="BG95" s="187"/>
      <c r="BH95" s="98">
        <f t="shared" si="10"/>
        <v>0</v>
      </c>
      <c r="BI95" s="186"/>
      <c r="BJ95" s="187"/>
      <c r="BK95" s="187"/>
      <c r="BL95" s="98">
        <f t="shared" si="11"/>
        <v>0</v>
      </c>
      <c r="BM95" s="188"/>
      <c r="BN95" s="187"/>
      <c r="BO95" s="187"/>
      <c r="BP95" s="98">
        <f t="shared" si="12"/>
        <v>0</v>
      </c>
      <c r="BQ95" s="186"/>
      <c r="BR95" s="187"/>
      <c r="BS95" s="187"/>
      <c r="BT95" s="98">
        <f t="shared" si="13"/>
        <v>0</v>
      </c>
      <c r="BU95" s="188"/>
      <c r="BV95" s="187"/>
      <c r="BW95" s="187"/>
      <c r="BX95" s="101">
        <f t="shared" si="14"/>
        <v>0</v>
      </c>
      <c r="BY95" s="102"/>
      <c r="BZ95" s="103"/>
      <c r="CA95" s="104"/>
      <c r="CB95" s="111">
        <f t="shared" si="15"/>
        <v>0</v>
      </c>
      <c r="CC95" s="106"/>
      <c r="CD95" s="103"/>
      <c r="CE95" s="107"/>
      <c r="CF95" s="111">
        <f t="shared" si="16"/>
        <v>0</v>
      </c>
      <c r="CG95" s="189"/>
      <c r="CH95" s="187"/>
      <c r="CI95" s="187"/>
      <c r="CJ95" s="98">
        <f t="shared" si="39"/>
        <v>0</v>
      </c>
      <c r="CK95" s="186"/>
      <c r="CL95" s="187"/>
      <c r="CM95" s="187"/>
      <c r="CN95" s="98">
        <f t="shared" si="40"/>
        <v>0</v>
      </c>
      <c r="CO95" s="189"/>
      <c r="CP95" s="187"/>
      <c r="CQ95" s="187"/>
      <c r="CR95" s="98">
        <f t="shared" si="41"/>
        <v>0</v>
      </c>
      <c r="CS95" s="188"/>
      <c r="CT95" s="187"/>
      <c r="CU95" s="187"/>
      <c r="CV95" s="98">
        <f t="shared" si="42"/>
        <v>0</v>
      </c>
      <c r="CW95" s="186"/>
      <c r="CX95" s="187"/>
      <c r="CY95" s="187"/>
      <c r="CZ95" s="98">
        <f t="shared" si="43"/>
        <v>0</v>
      </c>
      <c r="DA95" s="189"/>
      <c r="DB95" s="187"/>
      <c r="DC95" s="187"/>
      <c r="DD95" s="98">
        <f t="shared" si="44"/>
        <v>0</v>
      </c>
      <c r="DE95" s="188"/>
      <c r="DF95" s="187"/>
      <c r="DG95" s="187"/>
      <c r="DH95" s="98">
        <f t="shared" si="45"/>
        <v>0</v>
      </c>
      <c r="DI95" s="186"/>
      <c r="DJ95" s="187"/>
      <c r="DK95" s="187"/>
      <c r="DL95" s="108">
        <f t="shared" si="17"/>
        <v>0</v>
      </c>
      <c r="DM95" s="189"/>
      <c r="DN95" s="187"/>
      <c r="DO95" s="187"/>
      <c r="DP95" s="98">
        <f t="shared" si="18"/>
        <v>0</v>
      </c>
      <c r="DQ95" s="189"/>
      <c r="DR95" s="187"/>
      <c r="DS95" s="187"/>
      <c r="DT95" s="98">
        <f t="shared" si="19"/>
        <v>0</v>
      </c>
      <c r="DU95" s="188"/>
      <c r="DV95" s="187"/>
      <c r="DW95" s="187"/>
      <c r="DX95" s="98">
        <f t="shared" si="20"/>
        <v>0</v>
      </c>
      <c r="DY95" s="111">
        <f t="shared" si="46"/>
        <v>4</v>
      </c>
      <c r="DZ95" s="111">
        <f t="shared" si="47"/>
        <v>0</v>
      </c>
      <c r="EA95" s="111">
        <f t="shared" si="48"/>
        <v>1</v>
      </c>
      <c r="EB95" s="111">
        <f t="shared" si="49"/>
        <v>5</v>
      </c>
      <c r="EC95" s="118"/>
    </row>
    <row r="96" spans="1:134" ht="15.75" thickBot="1" x14ac:dyDescent="0.3">
      <c r="A96" s="113"/>
      <c r="B96" s="175"/>
      <c r="C96" s="176"/>
      <c r="D96" s="116" t="s">
        <v>612</v>
      </c>
      <c r="E96" s="186"/>
      <c r="F96" s="187"/>
      <c r="G96" s="187"/>
      <c r="H96" s="98">
        <f t="shared" si="37"/>
        <v>0</v>
      </c>
      <c r="I96" s="188">
        <v>2</v>
      </c>
      <c r="J96" s="187"/>
      <c r="K96" s="187"/>
      <c r="L96" s="98">
        <f t="shared" si="0"/>
        <v>2</v>
      </c>
      <c r="M96" s="187"/>
      <c r="N96" s="187"/>
      <c r="O96" s="187"/>
      <c r="P96" s="98">
        <f t="shared" si="22"/>
        <v>0</v>
      </c>
      <c r="Q96" s="186"/>
      <c r="R96" s="187"/>
      <c r="S96" s="187"/>
      <c r="T96" s="98">
        <f t="shared" si="38"/>
        <v>0</v>
      </c>
      <c r="U96" s="189"/>
      <c r="V96" s="187"/>
      <c r="W96" s="187"/>
      <c r="X96" s="98">
        <f t="shared" si="1"/>
        <v>0</v>
      </c>
      <c r="Y96" s="188"/>
      <c r="Z96" s="187"/>
      <c r="AA96" s="187"/>
      <c r="AB96" s="98">
        <f t="shared" si="2"/>
        <v>0</v>
      </c>
      <c r="AC96" s="186"/>
      <c r="AD96" s="187"/>
      <c r="AE96" s="187"/>
      <c r="AF96" s="98">
        <f t="shared" si="3"/>
        <v>0</v>
      </c>
      <c r="AG96" s="189"/>
      <c r="AH96" s="187"/>
      <c r="AI96" s="187"/>
      <c r="AJ96" s="98">
        <f t="shared" si="4"/>
        <v>0</v>
      </c>
      <c r="AK96" s="188"/>
      <c r="AL96" s="187"/>
      <c r="AM96" s="187"/>
      <c r="AN96" s="98">
        <f t="shared" si="5"/>
        <v>0</v>
      </c>
      <c r="AO96" s="186"/>
      <c r="AP96" s="187"/>
      <c r="AQ96" s="187"/>
      <c r="AR96" s="98">
        <f t="shared" si="6"/>
        <v>0</v>
      </c>
      <c r="AS96" s="189">
        <v>2</v>
      </c>
      <c r="AT96" s="187"/>
      <c r="AU96" s="187"/>
      <c r="AV96" s="98">
        <f t="shared" si="7"/>
        <v>2</v>
      </c>
      <c r="AW96" s="188">
        <v>1</v>
      </c>
      <c r="AX96" s="187"/>
      <c r="AY96" s="187"/>
      <c r="AZ96" s="98">
        <f t="shared" si="8"/>
        <v>1</v>
      </c>
      <c r="BA96" s="186"/>
      <c r="BB96" s="187"/>
      <c r="BC96" s="187"/>
      <c r="BD96" s="98">
        <f t="shared" si="9"/>
        <v>0</v>
      </c>
      <c r="BE96" s="188"/>
      <c r="BF96" s="187"/>
      <c r="BG96" s="187"/>
      <c r="BH96" s="98">
        <f t="shared" si="10"/>
        <v>0</v>
      </c>
      <c r="BI96" s="186"/>
      <c r="BJ96" s="187"/>
      <c r="BK96" s="187"/>
      <c r="BL96" s="98">
        <f t="shared" si="11"/>
        <v>0</v>
      </c>
      <c r="BM96" s="188"/>
      <c r="BN96" s="187"/>
      <c r="BO96" s="187"/>
      <c r="BP96" s="98">
        <f t="shared" si="12"/>
        <v>0</v>
      </c>
      <c r="BQ96" s="186"/>
      <c r="BR96" s="187"/>
      <c r="BS96" s="187"/>
      <c r="BT96" s="98">
        <f t="shared" si="13"/>
        <v>0</v>
      </c>
      <c r="BU96" s="188"/>
      <c r="BV96" s="187"/>
      <c r="BW96" s="187"/>
      <c r="BX96" s="101">
        <f t="shared" si="14"/>
        <v>0</v>
      </c>
      <c r="BY96" s="102"/>
      <c r="BZ96" s="103"/>
      <c r="CA96" s="104"/>
      <c r="CB96" s="111">
        <f t="shared" si="15"/>
        <v>0</v>
      </c>
      <c r="CC96" s="106"/>
      <c r="CD96" s="103"/>
      <c r="CE96" s="107"/>
      <c r="CF96" s="111">
        <f t="shared" si="16"/>
        <v>0</v>
      </c>
      <c r="CG96" s="189"/>
      <c r="CH96" s="187"/>
      <c r="CI96" s="187"/>
      <c r="CJ96" s="98">
        <f t="shared" si="39"/>
        <v>0</v>
      </c>
      <c r="CK96" s="186"/>
      <c r="CL96" s="187"/>
      <c r="CM96" s="187"/>
      <c r="CN96" s="98">
        <f t="shared" si="40"/>
        <v>0</v>
      </c>
      <c r="CO96" s="189"/>
      <c r="CP96" s="187"/>
      <c r="CQ96" s="187"/>
      <c r="CR96" s="98">
        <f t="shared" si="41"/>
        <v>0</v>
      </c>
      <c r="CS96" s="188"/>
      <c r="CT96" s="187"/>
      <c r="CU96" s="187"/>
      <c r="CV96" s="98">
        <f t="shared" si="42"/>
        <v>0</v>
      </c>
      <c r="CW96" s="186"/>
      <c r="CX96" s="187"/>
      <c r="CY96" s="187"/>
      <c r="CZ96" s="98">
        <f t="shared" si="43"/>
        <v>0</v>
      </c>
      <c r="DA96" s="189"/>
      <c r="DB96" s="187"/>
      <c r="DC96" s="187"/>
      <c r="DD96" s="98">
        <f t="shared" si="44"/>
        <v>0</v>
      </c>
      <c r="DE96" s="188"/>
      <c r="DF96" s="187"/>
      <c r="DG96" s="187"/>
      <c r="DH96" s="98">
        <f t="shared" si="45"/>
        <v>0</v>
      </c>
      <c r="DI96" s="186"/>
      <c r="DJ96" s="187"/>
      <c r="DK96" s="187"/>
      <c r="DL96" s="108">
        <f t="shared" si="17"/>
        <v>0</v>
      </c>
      <c r="DM96" s="189"/>
      <c r="DN96" s="187"/>
      <c r="DO96" s="187"/>
      <c r="DP96" s="98">
        <f t="shared" si="18"/>
        <v>0</v>
      </c>
      <c r="DQ96" s="189"/>
      <c r="DR96" s="187"/>
      <c r="DS96" s="187"/>
      <c r="DT96" s="98">
        <f t="shared" si="19"/>
        <v>0</v>
      </c>
      <c r="DU96" s="188"/>
      <c r="DV96" s="187"/>
      <c r="DW96" s="187"/>
      <c r="DX96" s="98">
        <f t="shared" si="20"/>
        <v>0</v>
      </c>
      <c r="DY96" s="111">
        <f t="shared" si="46"/>
        <v>2</v>
      </c>
      <c r="DZ96" s="111">
        <f t="shared" si="47"/>
        <v>2</v>
      </c>
      <c r="EA96" s="111">
        <f t="shared" si="48"/>
        <v>1</v>
      </c>
      <c r="EB96" s="111">
        <f t="shared" si="49"/>
        <v>5</v>
      </c>
      <c r="EC96" s="118">
        <f>SUM(DY95:DY96)</f>
        <v>6</v>
      </c>
      <c r="ED96" s="119">
        <f>SUM(EB95:EB96)</f>
        <v>10</v>
      </c>
    </row>
    <row r="97" spans="1:134" ht="15.75" thickBot="1" x14ac:dyDescent="0.3">
      <c r="A97" s="92" t="s">
        <v>9</v>
      </c>
      <c r="B97" s="173" t="s">
        <v>486</v>
      </c>
      <c r="C97" s="174" t="s">
        <v>691</v>
      </c>
      <c r="D97" s="95" t="s">
        <v>611</v>
      </c>
      <c r="E97" s="186"/>
      <c r="F97" s="187"/>
      <c r="G97" s="187"/>
      <c r="H97" s="98">
        <f t="shared" si="37"/>
        <v>0</v>
      </c>
      <c r="I97" s="188">
        <v>2</v>
      </c>
      <c r="J97" s="187"/>
      <c r="K97" s="187"/>
      <c r="L97" s="98">
        <f t="shared" si="0"/>
        <v>2</v>
      </c>
      <c r="M97" s="187">
        <v>1</v>
      </c>
      <c r="N97" s="187"/>
      <c r="O97" s="187"/>
      <c r="P97" s="98">
        <f t="shared" si="22"/>
        <v>1</v>
      </c>
      <c r="Q97" s="186"/>
      <c r="R97" s="187"/>
      <c r="S97" s="187"/>
      <c r="T97" s="98">
        <f t="shared" si="38"/>
        <v>0</v>
      </c>
      <c r="U97" s="189">
        <v>2</v>
      </c>
      <c r="V97" s="187"/>
      <c r="W97" s="187"/>
      <c r="X97" s="98">
        <f t="shared" si="1"/>
        <v>2</v>
      </c>
      <c r="Y97" s="188"/>
      <c r="Z97" s="187"/>
      <c r="AA97" s="187"/>
      <c r="AB97" s="98">
        <f t="shared" si="2"/>
        <v>0</v>
      </c>
      <c r="AC97" s="186"/>
      <c r="AD97" s="187"/>
      <c r="AE97" s="187"/>
      <c r="AF97" s="98">
        <f t="shared" si="3"/>
        <v>0</v>
      </c>
      <c r="AG97" s="189"/>
      <c r="AH97" s="187"/>
      <c r="AI97" s="187"/>
      <c r="AJ97" s="98">
        <f t="shared" si="4"/>
        <v>0</v>
      </c>
      <c r="AK97" s="188"/>
      <c r="AL97" s="187"/>
      <c r="AM97" s="187"/>
      <c r="AN97" s="98">
        <f t="shared" si="5"/>
        <v>0</v>
      </c>
      <c r="AO97" s="186">
        <v>1</v>
      </c>
      <c r="AP97" s="187"/>
      <c r="AQ97" s="187"/>
      <c r="AR97" s="98">
        <f t="shared" si="6"/>
        <v>1</v>
      </c>
      <c r="AS97" s="189"/>
      <c r="AT97" s="187">
        <v>1</v>
      </c>
      <c r="AU97" s="187"/>
      <c r="AV97" s="98">
        <f t="shared" si="7"/>
        <v>1</v>
      </c>
      <c r="AW97" s="188">
        <v>2</v>
      </c>
      <c r="AX97" s="187"/>
      <c r="AY97" s="187"/>
      <c r="AZ97" s="98">
        <f t="shared" si="8"/>
        <v>2</v>
      </c>
      <c r="BA97" s="186"/>
      <c r="BB97" s="187"/>
      <c r="BC97" s="187"/>
      <c r="BD97" s="98">
        <f t="shared" si="9"/>
        <v>0</v>
      </c>
      <c r="BE97" s="188"/>
      <c r="BF97" s="187"/>
      <c r="BG97" s="187"/>
      <c r="BH97" s="98">
        <f t="shared" si="10"/>
        <v>0</v>
      </c>
      <c r="BI97" s="186"/>
      <c r="BJ97" s="187"/>
      <c r="BK97" s="187"/>
      <c r="BL97" s="98">
        <f t="shared" si="11"/>
        <v>0</v>
      </c>
      <c r="BM97" s="188"/>
      <c r="BN97" s="187"/>
      <c r="BO97" s="187"/>
      <c r="BP97" s="98">
        <f t="shared" si="12"/>
        <v>0</v>
      </c>
      <c r="BQ97" s="186"/>
      <c r="BR97" s="187"/>
      <c r="BS97" s="187"/>
      <c r="BT97" s="98">
        <f t="shared" si="13"/>
        <v>0</v>
      </c>
      <c r="BU97" s="188"/>
      <c r="BV97" s="187"/>
      <c r="BW97" s="187"/>
      <c r="BX97" s="101">
        <f t="shared" si="14"/>
        <v>0</v>
      </c>
      <c r="BY97" s="102"/>
      <c r="BZ97" s="103"/>
      <c r="CA97" s="104"/>
      <c r="CB97" s="111">
        <f t="shared" si="15"/>
        <v>0</v>
      </c>
      <c r="CC97" s="106"/>
      <c r="CD97" s="103"/>
      <c r="CE97" s="107"/>
      <c r="CF97" s="111">
        <f t="shared" si="16"/>
        <v>0</v>
      </c>
      <c r="CG97" s="189"/>
      <c r="CH97" s="187"/>
      <c r="CI97" s="187"/>
      <c r="CJ97" s="98">
        <f t="shared" si="39"/>
        <v>0</v>
      </c>
      <c r="CK97" s="186"/>
      <c r="CL97" s="187"/>
      <c r="CM97" s="187"/>
      <c r="CN97" s="98">
        <f t="shared" si="40"/>
        <v>0</v>
      </c>
      <c r="CO97" s="189"/>
      <c r="CP97" s="187"/>
      <c r="CQ97" s="187"/>
      <c r="CR97" s="98">
        <f t="shared" si="41"/>
        <v>0</v>
      </c>
      <c r="CS97" s="188"/>
      <c r="CT97" s="187"/>
      <c r="CU97" s="187"/>
      <c r="CV97" s="98">
        <f t="shared" si="42"/>
        <v>0</v>
      </c>
      <c r="CW97" s="186"/>
      <c r="CX97" s="187"/>
      <c r="CY97" s="187"/>
      <c r="CZ97" s="98">
        <f t="shared" si="43"/>
        <v>0</v>
      </c>
      <c r="DA97" s="189"/>
      <c r="DB97" s="187"/>
      <c r="DC97" s="187"/>
      <c r="DD97" s="98">
        <f t="shared" si="44"/>
        <v>0</v>
      </c>
      <c r="DE97" s="188"/>
      <c r="DF97" s="187"/>
      <c r="DG97" s="187"/>
      <c r="DH97" s="98">
        <f t="shared" si="45"/>
        <v>0</v>
      </c>
      <c r="DI97" s="186"/>
      <c r="DJ97" s="187"/>
      <c r="DK97" s="187"/>
      <c r="DL97" s="108">
        <f t="shared" si="17"/>
        <v>0</v>
      </c>
      <c r="DM97" s="189"/>
      <c r="DN97" s="187"/>
      <c r="DO97" s="187"/>
      <c r="DP97" s="98">
        <f t="shared" si="18"/>
        <v>0</v>
      </c>
      <c r="DQ97" s="189"/>
      <c r="DR97" s="187"/>
      <c r="DS97" s="187"/>
      <c r="DT97" s="98">
        <f t="shared" si="19"/>
        <v>0</v>
      </c>
      <c r="DU97" s="188"/>
      <c r="DV97" s="187"/>
      <c r="DW97" s="187"/>
      <c r="DX97" s="98">
        <f t="shared" si="20"/>
        <v>0</v>
      </c>
      <c r="DY97" s="111">
        <f t="shared" si="46"/>
        <v>4</v>
      </c>
      <c r="DZ97" s="111">
        <f t="shared" si="47"/>
        <v>3</v>
      </c>
      <c r="EA97" s="111">
        <f t="shared" si="48"/>
        <v>2</v>
      </c>
      <c r="EB97" s="111">
        <f t="shared" si="49"/>
        <v>9</v>
      </c>
      <c r="EC97" s="118"/>
    </row>
    <row r="98" spans="1:134" ht="15.75" thickBot="1" x14ac:dyDescent="0.3">
      <c r="A98" s="113"/>
      <c r="B98" s="175"/>
      <c r="C98" s="176"/>
      <c r="D98" s="116" t="s">
        <v>612</v>
      </c>
      <c r="E98" s="186"/>
      <c r="F98" s="187"/>
      <c r="G98" s="187"/>
      <c r="H98" s="98">
        <f t="shared" si="37"/>
        <v>0</v>
      </c>
      <c r="I98" s="188">
        <v>2</v>
      </c>
      <c r="J98" s="187"/>
      <c r="K98" s="187"/>
      <c r="L98" s="98">
        <f t="shared" si="0"/>
        <v>2</v>
      </c>
      <c r="M98" s="187"/>
      <c r="N98" s="187"/>
      <c r="O98" s="187"/>
      <c r="P98" s="98">
        <f t="shared" si="22"/>
        <v>0</v>
      </c>
      <c r="Q98" s="186"/>
      <c r="R98" s="187"/>
      <c r="S98" s="187"/>
      <c r="T98" s="98">
        <f t="shared" si="38"/>
        <v>0</v>
      </c>
      <c r="U98" s="189"/>
      <c r="V98" s="187"/>
      <c r="W98" s="187"/>
      <c r="X98" s="98">
        <f t="shared" si="1"/>
        <v>0</v>
      </c>
      <c r="Y98" s="188"/>
      <c r="Z98" s="187"/>
      <c r="AA98" s="187"/>
      <c r="AB98" s="98">
        <f t="shared" si="2"/>
        <v>0</v>
      </c>
      <c r="AC98" s="186"/>
      <c r="AD98" s="187"/>
      <c r="AE98" s="187"/>
      <c r="AF98" s="98">
        <f t="shared" si="3"/>
        <v>0</v>
      </c>
      <c r="AG98" s="189"/>
      <c r="AH98" s="187"/>
      <c r="AI98" s="187"/>
      <c r="AJ98" s="98">
        <f t="shared" si="4"/>
        <v>0</v>
      </c>
      <c r="AK98" s="188"/>
      <c r="AL98" s="187"/>
      <c r="AM98" s="187"/>
      <c r="AN98" s="98">
        <f t="shared" si="5"/>
        <v>0</v>
      </c>
      <c r="AO98" s="186"/>
      <c r="AP98" s="187"/>
      <c r="AQ98" s="187"/>
      <c r="AR98" s="98">
        <f t="shared" si="6"/>
        <v>0</v>
      </c>
      <c r="AS98" s="189"/>
      <c r="AT98" s="187"/>
      <c r="AU98" s="187"/>
      <c r="AV98" s="98">
        <f t="shared" si="7"/>
        <v>0</v>
      </c>
      <c r="AW98" s="188"/>
      <c r="AX98" s="187"/>
      <c r="AY98" s="187"/>
      <c r="AZ98" s="98">
        <f t="shared" si="8"/>
        <v>0</v>
      </c>
      <c r="BA98" s="186"/>
      <c r="BB98" s="187"/>
      <c r="BC98" s="187"/>
      <c r="BD98" s="98">
        <f t="shared" si="9"/>
        <v>0</v>
      </c>
      <c r="BE98" s="188"/>
      <c r="BF98" s="187"/>
      <c r="BG98" s="187"/>
      <c r="BH98" s="98">
        <f t="shared" si="10"/>
        <v>0</v>
      </c>
      <c r="BI98" s="186"/>
      <c r="BJ98" s="187"/>
      <c r="BK98" s="187"/>
      <c r="BL98" s="98">
        <f t="shared" si="11"/>
        <v>0</v>
      </c>
      <c r="BM98" s="188"/>
      <c r="BN98" s="187"/>
      <c r="BO98" s="187"/>
      <c r="BP98" s="98">
        <f t="shared" si="12"/>
        <v>0</v>
      </c>
      <c r="BQ98" s="186"/>
      <c r="BR98" s="187"/>
      <c r="BS98" s="187"/>
      <c r="BT98" s="98">
        <f t="shared" si="13"/>
        <v>0</v>
      </c>
      <c r="BU98" s="188"/>
      <c r="BV98" s="187"/>
      <c r="BW98" s="187"/>
      <c r="BX98" s="101">
        <f t="shared" si="14"/>
        <v>0</v>
      </c>
      <c r="BY98" s="102"/>
      <c r="BZ98" s="103"/>
      <c r="CA98" s="104"/>
      <c r="CB98" s="111">
        <f t="shared" si="15"/>
        <v>0</v>
      </c>
      <c r="CC98" s="106"/>
      <c r="CD98" s="103"/>
      <c r="CE98" s="107"/>
      <c r="CF98" s="111">
        <f t="shared" si="16"/>
        <v>0</v>
      </c>
      <c r="CG98" s="189"/>
      <c r="CH98" s="187"/>
      <c r="CI98" s="187"/>
      <c r="CJ98" s="98">
        <f t="shared" si="39"/>
        <v>0</v>
      </c>
      <c r="CK98" s="186"/>
      <c r="CL98" s="187"/>
      <c r="CM98" s="187"/>
      <c r="CN98" s="98">
        <f t="shared" si="40"/>
        <v>0</v>
      </c>
      <c r="CO98" s="189"/>
      <c r="CP98" s="187"/>
      <c r="CQ98" s="187"/>
      <c r="CR98" s="98">
        <f t="shared" si="41"/>
        <v>0</v>
      </c>
      <c r="CS98" s="188"/>
      <c r="CT98" s="187"/>
      <c r="CU98" s="187"/>
      <c r="CV98" s="98">
        <f t="shared" si="42"/>
        <v>0</v>
      </c>
      <c r="CW98" s="186"/>
      <c r="CX98" s="187"/>
      <c r="CY98" s="187"/>
      <c r="CZ98" s="98">
        <f t="shared" si="43"/>
        <v>0</v>
      </c>
      <c r="DA98" s="189"/>
      <c r="DB98" s="187"/>
      <c r="DC98" s="187"/>
      <c r="DD98" s="98">
        <f t="shared" si="44"/>
        <v>0</v>
      </c>
      <c r="DE98" s="188"/>
      <c r="DF98" s="187"/>
      <c r="DG98" s="187"/>
      <c r="DH98" s="98">
        <f t="shared" si="45"/>
        <v>0</v>
      </c>
      <c r="DI98" s="186"/>
      <c r="DJ98" s="187"/>
      <c r="DK98" s="187"/>
      <c r="DL98" s="108">
        <f t="shared" si="17"/>
        <v>0</v>
      </c>
      <c r="DM98" s="189"/>
      <c r="DN98" s="187"/>
      <c r="DO98" s="187"/>
      <c r="DP98" s="98">
        <f t="shared" si="18"/>
        <v>0</v>
      </c>
      <c r="DQ98" s="189"/>
      <c r="DR98" s="187"/>
      <c r="DS98" s="187"/>
      <c r="DT98" s="98">
        <f t="shared" si="19"/>
        <v>0</v>
      </c>
      <c r="DU98" s="188"/>
      <c r="DV98" s="187"/>
      <c r="DW98" s="187"/>
      <c r="DX98" s="98">
        <f t="shared" si="20"/>
        <v>0</v>
      </c>
      <c r="DY98" s="111">
        <f t="shared" si="46"/>
        <v>2</v>
      </c>
      <c r="DZ98" s="111">
        <f t="shared" si="47"/>
        <v>0</v>
      </c>
      <c r="EA98" s="111">
        <f t="shared" si="48"/>
        <v>0</v>
      </c>
      <c r="EB98" s="111">
        <f t="shared" si="49"/>
        <v>2</v>
      </c>
      <c r="EC98" s="118">
        <f>SUM(DY97:DY98)</f>
        <v>6</v>
      </c>
      <c r="ED98" s="119">
        <f>SUM(EB97:EB98)</f>
        <v>11</v>
      </c>
    </row>
    <row r="99" spans="1:134" ht="15.75" thickBot="1" x14ac:dyDescent="0.3">
      <c r="A99" s="92" t="s">
        <v>9</v>
      </c>
      <c r="B99" s="173" t="s">
        <v>477</v>
      </c>
      <c r="C99" s="191" t="s">
        <v>692</v>
      </c>
      <c r="D99" s="95" t="s">
        <v>611</v>
      </c>
      <c r="E99" s="186"/>
      <c r="F99" s="187"/>
      <c r="G99" s="187"/>
      <c r="H99" s="98">
        <f t="shared" si="37"/>
        <v>0</v>
      </c>
      <c r="I99" s="188">
        <v>1</v>
      </c>
      <c r="J99" s="187">
        <v>1</v>
      </c>
      <c r="K99" s="187"/>
      <c r="L99" s="98">
        <f t="shared" si="0"/>
        <v>2</v>
      </c>
      <c r="M99" s="187"/>
      <c r="N99" s="187"/>
      <c r="O99" s="187"/>
      <c r="P99" s="98">
        <f t="shared" si="22"/>
        <v>0</v>
      </c>
      <c r="Q99" s="186"/>
      <c r="R99" s="187"/>
      <c r="S99" s="187"/>
      <c r="T99" s="98">
        <f t="shared" si="38"/>
        <v>0</v>
      </c>
      <c r="U99" s="189"/>
      <c r="V99" s="187"/>
      <c r="W99" s="187"/>
      <c r="X99" s="98">
        <f t="shared" si="1"/>
        <v>0</v>
      </c>
      <c r="Y99" s="188"/>
      <c r="Z99" s="187"/>
      <c r="AA99" s="187"/>
      <c r="AB99" s="98">
        <f t="shared" si="2"/>
        <v>0</v>
      </c>
      <c r="AC99" s="186"/>
      <c r="AD99" s="187"/>
      <c r="AE99" s="187"/>
      <c r="AF99" s="98">
        <f t="shared" si="3"/>
        <v>0</v>
      </c>
      <c r="AG99" s="189"/>
      <c r="AH99" s="187"/>
      <c r="AI99" s="187"/>
      <c r="AJ99" s="98">
        <f t="shared" si="4"/>
        <v>0</v>
      </c>
      <c r="AK99" s="188"/>
      <c r="AL99" s="187"/>
      <c r="AM99" s="187"/>
      <c r="AN99" s="98">
        <f t="shared" si="5"/>
        <v>0</v>
      </c>
      <c r="AO99" s="186"/>
      <c r="AP99" s="187"/>
      <c r="AQ99" s="187"/>
      <c r="AR99" s="98">
        <f t="shared" si="6"/>
        <v>0</v>
      </c>
      <c r="AS99" s="189"/>
      <c r="AT99" s="187"/>
      <c r="AU99" s="187"/>
      <c r="AV99" s="98">
        <f t="shared" si="7"/>
        <v>0</v>
      </c>
      <c r="AW99" s="188"/>
      <c r="AX99" s="187"/>
      <c r="AY99" s="187"/>
      <c r="AZ99" s="98">
        <f t="shared" si="8"/>
        <v>0</v>
      </c>
      <c r="BA99" s="186">
        <v>1</v>
      </c>
      <c r="BB99" s="187"/>
      <c r="BC99" s="187"/>
      <c r="BD99" s="98">
        <f t="shared" si="9"/>
        <v>1</v>
      </c>
      <c r="BE99" s="188"/>
      <c r="BF99" s="187"/>
      <c r="BG99" s="187"/>
      <c r="BH99" s="98">
        <f t="shared" si="10"/>
        <v>0</v>
      </c>
      <c r="BI99" s="186"/>
      <c r="BJ99" s="187"/>
      <c r="BK99" s="187"/>
      <c r="BL99" s="98">
        <f t="shared" si="11"/>
        <v>0</v>
      </c>
      <c r="BM99" s="188"/>
      <c r="BN99" s="187"/>
      <c r="BO99" s="187"/>
      <c r="BP99" s="98">
        <f t="shared" si="12"/>
        <v>0</v>
      </c>
      <c r="BQ99" s="186"/>
      <c r="BR99" s="187"/>
      <c r="BS99" s="187"/>
      <c r="BT99" s="98">
        <f t="shared" si="13"/>
        <v>0</v>
      </c>
      <c r="BU99" s="188"/>
      <c r="BV99" s="187"/>
      <c r="BW99" s="187"/>
      <c r="BX99" s="101">
        <f t="shared" si="14"/>
        <v>0</v>
      </c>
      <c r="BY99" s="102"/>
      <c r="BZ99" s="103"/>
      <c r="CA99" s="104"/>
      <c r="CB99" s="111">
        <f t="shared" si="15"/>
        <v>0</v>
      </c>
      <c r="CC99" s="106"/>
      <c r="CD99" s="103"/>
      <c r="CE99" s="107"/>
      <c r="CF99" s="111">
        <f t="shared" si="16"/>
        <v>0</v>
      </c>
      <c r="CG99" s="189"/>
      <c r="CH99" s="187"/>
      <c r="CI99" s="187"/>
      <c r="CJ99" s="98">
        <f t="shared" si="39"/>
        <v>0</v>
      </c>
      <c r="CK99" s="186"/>
      <c r="CL99" s="187"/>
      <c r="CM99" s="187"/>
      <c r="CN99" s="98">
        <f t="shared" si="40"/>
        <v>0</v>
      </c>
      <c r="CO99" s="189"/>
      <c r="CP99" s="187"/>
      <c r="CQ99" s="187"/>
      <c r="CR99" s="98">
        <f t="shared" si="41"/>
        <v>0</v>
      </c>
      <c r="CS99" s="188"/>
      <c r="CT99" s="187"/>
      <c r="CU99" s="187"/>
      <c r="CV99" s="98">
        <f t="shared" si="42"/>
        <v>0</v>
      </c>
      <c r="CW99" s="186"/>
      <c r="CX99" s="187"/>
      <c r="CY99" s="187"/>
      <c r="CZ99" s="98">
        <f t="shared" si="43"/>
        <v>0</v>
      </c>
      <c r="DA99" s="189"/>
      <c r="DB99" s="187"/>
      <c r="DC99" s="187"/>
      <c r="DD99" s="98">
        <f t="shared" si="44"/>
        <v>0</v>
      </c>
      <c r="DE99" s="188"/>
      <c r="DF99" s="187"/>
      <c r="DG99" s="187"/>
      <c r="DH99" s="98">
        <f t="shared" si="45"/>
        <v>0</v>
      </c>
      <c r="DI99" s="186"/>
      <c r="DJ99" s="187"/>
      <c r="DK99" s="187"/>
      <c r="DL99" s="108">
        <f t="shared" si="17"/>
        <v>0</v>
      </c>
      <c r="DM99" s="189"/>
      <c r="DN99" s="187"/>
      <c r="DO99" s="187"/>
      <c r="DP99" s="98">
        <f t="shared" si="18"/>
        <v>0</v>
      </c>
      <c r="DQ99" s="189"/>
      <c r="DR99" s="187"/>
      <c r="DS99" s="187"/>
      <c r="DT99" s="98">
        <f t="shared" si="19"/>
        <v>0</v>
      </c>
      <c r="DU99" s="188"/>
      <c r="DV99" s="187"/>
      <c r="DW99" s="187"/>
      <c r="DX99" s="98">
        <f t="shared" si="20"/>
        <v>0</v>
      </c>
      <c r="DY99" s="111">
        <f t="shared" si="46"/>
        <v>3</v>
      </c>
      <c r="DZ99" s="111">
        <f t="shared" si="47"/>
        <v>0</v>
      </c>
      <c r="EA99" s="111">
        <f t="shared" si="48"/>
        <v>0</v>
      </c>
      <c r="EB99" s="111">
        <f t="shared" si="49"/>
        <v>3</v>
      </c>
      <c r="EC99" s="118"/>
    </row>
    <row r="100" spans="1:134" ht="15.75" thickBot="1" x14ac:dyDescent="0.3">
      <c r="A100" s="113"/>
      <c r="B100" s="175"/>
      <c r="C100" s="192"/>
      <c r="D100" s="116" t="s">
        <v>612</v>
      </c>
      <c r="E100" s="186"/>
      <c r="F100" s="187"/>
      <c r="G100" s="187"/>
      <c r="H100" s="98">
        <f t="shared" si="37"/>
        <v>0</v>
      </c>
      <c r="I100" s="188">
        <v>1</v>
      </c>
      <c r="J100" s="187">
        <v>1</v>
      </c>
      <c r="K100" s="187"/>
      <c r="L100" s="98">
        <f t="shared" si="0"/>
        <v>2</v>
      </c>
      <c r="M100" s="187"/>
      <c r="N100" s="187"/>
      <c r="O100" s="187"/>
      <c r="P100" s="98">
        <f t="shared" si="22"/>
        <v>0</v>
      </c>
      <c r="Q100" s="186"/>
      <c r="R100" s="187"/>
      <c r="S100" s="187"/>
      <c r="T100" s="98">
        <f t="shared" si="38"/>
        <v>0</v>
      </c>
      <c r="U100" s="189"/>
      <c r="V100" s="187"/>
      <c r="W100" s="187"/>
      <c r="X100" s="98">
        <f t="shared" si="1"/>
        <v>0</v>
      </c>
      <c r="Y100" s="188"/>
      <c r="Z100" s="187"/>
      <c r="AA100" s="187"/>
      <c r="AB100" s="98">
        <f t="shared" si="2"/>
        <v>0</v>
      </c>
      <c r="AC100" s="186"/>
      <c r="AD100" s="187"/>
      <c r="AE100" s="187"/>
      <c r="AF100" s="98">
        <f t="shared" si="3"/>
        <v>0</v>
      </c>
      <c r="AG100" s="189"/>
      <c r="AH100" s="187">
        <v>1</v>
      </c>
      <c r="AI100" s="187"/>
      <c r="AJ100" s="98">
        <f t="shared" si="4"/>
        <v>1</v>
      </c>
      <c r="AK100" s="188"/>
      <c r="AL100" s="187"/>
      <c r="AM100" s="187"/>
      <c r="AN100" s="98">
        <f t="shared" si="5"/>
        <v>0</v>
      </c>
      <c r="AO100" s="186"/>
      <c r="AP100" s="187"/>
      <c r="AQ100" s="187"/>
      <c r="AR100" s="98">
        <f t="shared" si="6"/>
        <v>0</v>
      </c>
      <c r="AS100" s="189">
        <v>1</v>
      </c>
      <c r="AT100" s="187"/>
      <c r="AU100" s="187"/>
      <c r="AV100" s="98">
        <f t="shared" si="7"/>
        <v>1</v>
      </c>
      <c r="AW100" s="188">
        <v>1</v>
      </c>
      <c r="AX100" s="187"/>
      <c r="AY100" s="187"/>
      <c r="AZ100" s="98">
        <f t="shared" si="8"/>
        <v>1</v>
      </c>
      <c r="BA100" s="186"/>
      <c r="BB100" s="187"/>
      <c r="BC100" s="187"/>
      <c r="BD100" s="98">
        <f t="shared" si="9"/>
        <v>0</v>
      </c>
      <c r="BE100" s="188"/>
      <c r="BF100" s="187"/>
      <c r="BG100" s="187"/>
      <c r="BH100" s="98">
        <f t="shared" si="10"/>
        <v>0</v>
      </c>
      <c r="BI100" s="186"/>
      <c r="BJ100" s="187"/>
      <c r="BK100" s="187"/>
      <c r="BL100" s="98">
        <f t="shared" si="11"/>
        <v>0</v>
      </c>
      <c r="BM100" s="188"/>
      <c r="BN100" s="187"/>
      <c r="BO100" s="187"/>
      <c r="BP100" s="98">
        <f t="shared" si="12"/>
        <v>0</v>
      </c>
      <c r="BQ100" s="186"/>
      <c r="BR100" s="187"/>
      <c r="BS100" s="187"/>
      <c r="BT100" s="98">
        <f t="shared" si="13"/>
        <v>0</v>
      </c>
      <c r="BU100" s="188"/>
      <c r="BV100" s="187"/>
      <c r="BW100" s="187"/>
      <c r="BX100" s="101">
        <f t="shared" si="14"/>
        <v>0</v>
      </c>
      <c r="BY100" s="102"/>
      <c r="BZ100" s="103"/>
      <c r="CA100" s="104"/>
      <c r="CB100" s="111">
        <f t="shared" si="15"/>
        <v>0</v>
      </c>
      <c r="CC100" s="106"/>
      <c r="CD100" s="103"/>
      <c r="CE100" s="107"/>
      <c r="CF100" s="111">
        <f t="shared" si="16"/>
        <v>0</v>
      </c>
      <c r="CG100" s="189"/>
      <c r="CH100" s="187"/>
      <c r="CI100" s="187"/>
      <c r="CJ100" s="98">
        <f t="shared" si="39"/>
        <v>0</v>
      </c>
      <c r="CK100" s="186"/>
      <c r="CL100" s="187"/>
      <c r="CM100" s="187"/>
      <c r="CN100" s="98">
        <f t="shared" si="40"/>
        <v>0</v>
      </c>
      <c r="CO100" s="189"/>
      <c r="CP100" s="187"/>
      <c r="CQ100" s="187"/>
      <c r="CR100" s="98">
        <f t="shared" si="41"/>
        <v>0</v>
      </c>
      <c r="CS100" s="188"/>
      <c r="CT100" s="187"/>
      <c r="CU100" s="187"/>
      <c r="CV100" s="98">
        <f t="shared" si="42"/>
        <v>0</v>
      </c>
      <c r="CW100" s="186"/>
      <c r="CX100" s="187"/>
      <c r="CY100" s="187"/>
      <c r="CZ100" s="98">
        <f t="shared" si="43"/>
        <v>0</v>
      </c>
      <c r="DA100" s="189"/>
      <c r="DB100" s="187"/>
      <c r="DC100" s="187"/>
      <c r="DD100" s="98">
        <f t="shared" si="44"/>
        <v>0</v>
      </c>
      <c r="DE100" s="188"/>
      <c r="DF100" s="187"/>
      <c r="DG100" s="187"/>
      <c r="DH100" s="98">
        <f t="shared" si="45"/>
        <v>0</v>
      </c>
      <c r="DI100" s="186"/>
      <c r="DJ100" s="187"/>
      <c r="DK100" s="187"/>
      <c r="DL100" s="108">
        <f t="shared" si="17"/>
        <v>0</v>
      </c>
      <c r="DM100" s="189"/>
      <c r="DN100" s="187"/>
      <c r="DO100" s="187"/>
      <c r="DP100" s="98">
        <f t="shared" si="18"/>
        <v>0</v>
      </c>
      <c r="DQ100" s="189"/>
      <c r="DR100" s="187"/>
      <c r="DS100" s="187"/>
      <c r="DT100" s="98">
        <f t="shared" si="19"/>
        <v>0</v>
      </c>
      <c r="DU100" s="188"/>
      <c r="DV100" s="187"/>
      <c r="DW100" s="187"/>
      <c r="DX100" s="98">
        <f t="shared" si="20"/>
        <v>0</v>
      </c>
      <c r="DY100" s="111">
        <f t="shared" si="46"/>
        <v>2</v>
      </c>
      <c r="DZ100" s="111">
        <f t="shared" si="47"/>
        <v>1</v>
      </c>
      <c r="EA100" s="111">
        <f t="shared" si="48"/>
        <v>2</v>
      </c>
      <c r="EB100" s="111">
        <f t="shared" si="49"/>
        <v>5</v>
      </c>
      <c r="EC100" s="118">
        <f>SUM(DY99:DY100)</f>
        <v>5</v>
      </c>
      <c r="ED100" s="119">
        <f>SUM(EB99:EB100)</f>
        <v>8</v>
      </c>
    </row>
    <row r="101" spans="1:134" ht="15.75" thickBot="1" x14ac:dyDescent="0.3">
      <c r="A101" s="92" t="s">
        <v>9</v>
      </c>
      <c r="B101" s="173" t="s">
        <v>494</v>
      </c>
      <c r="C101" s="191" t="s">
        <v>693</v>
      </c>
      <c r="D101" s="95" t="s">
        <v>611</v>
      </c>
      <c r="E101" s="186"/>
      <c r="F101" s="187"/>
      <c r="G101" s="187"/>
      <c r="H101" s="98">
        <f t="shared" si="37"/>
        <v>0</v>
      </c>
      <c r="I101" s="188">
        <v>1</v>
      </c>
      <c r="J101" s="187"/>
      <c r="K101" s="187"/>
      <c r="L101" s="98">
        <f t="shared" si="0"/>
        <v>1</v>
      </c>
      <c r="M101" s="187"/>
      <c r="N101" s="187"/>
      <c r="O101" s="187"/>
      <c r="P101" s="98">
        <f t="shared" si="22"/>
        <v>0</v>
      </c>
      <c r="Q101" s="186"/>
      <c r="R101" s="187"/>
      <c r="S101" s="187"/>
      <c r="T101" s="98">
        <f t="shared" si="38"/>
        <v>0</v>
      </c>
      <c r="U101" s="189"/>
      <c r="V101" s="187"/>
      <c r="W101" s="187"/>
      <c r="X101" s="98">
        <f t="shared" si="1"/>
        <v>0</v>
      </c>
      <c r="Y101" s="188"/>
      <c r="Z101" s="187"/>
      <c r="AA101" s="187"/>
      <c r="AB101" s="98">
        <f t="shared" si="2"/>
        <v>0</v>
      </c>
      <c r="AC101" s="186"/>
      <c r="AD101" s="187"/>
      <c r="AE101" s="187"/>
      <c r="AF101" s="98">
        <f t="shared" si="3"/>
        <v>0</v>
      </c>
      <c r="AG101" s="189"/>
      <c r="AH101" s="187"/>
      <c r="AI101" s="187"/>
      <c r="AJ101" s="98">
        <f t="shared" si="4"/>
        <v>0</v>
      </c>
      <c r="AK101" s="188"/>
      <c r="AL101" s="187"/>
      <c r="AM101" s="187"/>
      <c r="AN101" s="98">
        <f t="shared" si="5"/>
        <v>0</v>
      </c>
      <c r="AO101" s="186"/>
      <c r="AP101" s="187"/>
      <c r="AQ101" s="187"/>
      <c r="AR101" s="98">
        <f t="shared" si="6"/>
        <v>0</v>
      </c>
      <c r="AS101" s="189">
        <v>1</v>
      </c>
      <c r="AT101" s="187"/>
      <c r="AU101" s="187"/>
      <c r="AV101" s="98">
        <f t="shared" si="7"/>
        <v>1</v>
      </c>
      <c r="AW101" s="188"/>
      <c r="AX101" s="187"/>
      <c r="AY101" s="187"/>
      <c r="AZ101" s="98">
        <f t="shared" si="8"/>
        <v>0</v>
      </c>
      <c r="BA101" s="186"/>
      <c r="BB101" s="187"/>
      <c r="BC101" s="187"/>
      <c r="BD101" s="98">
        <f t="shared" si="9"/>
        <v>0</v>
      </c>
      <c r="BE101" s="188"/>
      <c r="BF101" s="187"/>
      <c r="BG101" s="187"/>
      <c r="BH101" s="98">
        <f t="shared" si="10"/>
        <v>0</v>
      </c>
      <c r="BI101" s="186"/>
      <c r="BJ101" s="187"/>
      <c r="BK101" s="187"/>
      <c r="BL101" s="98">
        <f t="shared" si="11"/>
        <v>0</v>
      </c>
      <c r="BM101" s="188"/>
      <c r="BN101" s="187"/>
      <c r="BO101" s="187"/>
      <c r="BP101" s="98">
        <f t="shared" si="12"/>
        <v>0</v>
      </c>
      <c r="BQ101" s="186"/>
      <c r="BR101" s="187"/>
      <c r="BS101" s="187"/>
      <c r="BT101" s="98">
        <f t="shared" si="13"/>
        <v>0</v>
      </c>
      <c r="BU101" s="188"/>
      <c r="BV101" s="187"/>
      <c r="BW101" s="187"/>
      <c r="BX101" s="101">
        <f t="shared" si="14"/>
        <v>0</v>
      </c>
      <c r="BY101" s="102"/>
      <c r="BZ101" s="103"/>
      <c r="CA101" s="104"/>
      <c r="CB101" s="111">
        <f t="shared" si="15"/>
        <v>0</v>
      </c>
      <c r="CC101" s="106"/>
      <c r="CD101" s="103"/>
      <c r="CE101" s="107"/>
      <c r="CF101" s="111">
        <f t="shared" si="16"/>
        <v>0</v>
      </c>
      <c r="CG101" s="189"/>
      <c r="CH101" s="187"/>
      <c r="CI101" s="187"/>
      <c r="CJ101" s="98">
        <f t="shared" si="39"/>
        <v>0</v>
      </c>
      <c r="CK101" s="186"/>
      <c r="CL101" s="187"/>
      <c r="CM101" s="187"/>
      <c r="CN101" s="98">
        <f t="shared" si="40"/>
        <v>0</v>
      </c>
      <c r="CO101" s="189"/>
      <c r="CP101" s="187"/>
      <c r="CQ101" s="187"/>
      <c r="CR101" s="98">
        <f t="shared" si="41"/>
        <v>0</v>
      </c>
      <c r="CS101" s="188"/>
      <c r="CT101" s="187"/>
      <c r="CU101" s="187"/>
      <c r="CV101" s="98">
        <f t="shared" si="42"/>
        <v>0</v>
      </c>
      <c r="CW101" s="186"/>
      <c r="CX101" s="187"/>
      <c r="CY101" s="187"/>
      <c r="CZ101" s="98">
        <f t="shared" si="43"/>
        <v>0</v>
      </c>
      <c r="DA101" s="189"/>
      <c r="DB101" s="187"/>
      <c r="DC101" s="187"/>
      <c r="DD101" s="98">
        <f t="shared" si="44"/>
        <v>0</v>
      </c>
      <c r="DE101" s="188"/>
      <c r="DF101" s="187"/>
      <c r="DG101" s="187"/>
      <c r="DH101" s="98">
        <f t="shared" si="45"/>
        <v>0</v>
      </c>
      <c r="DI101" s="186"/>
      <c r="DJ101" s="187"/>
      <c r="DK101" s="187"/>
      <c r="DL101" s="108">
        <f t="shared" si="17"/>
        <v>0</v>
      </c>
      <c r="DM101" s="189"/>
      <c r="DN101" s="187"/>
      <c r="DO101" s="187"/>
      <c r="DP101" s="98">
        <f t="shared" si="18"/>
        <v>0</v>
      </c>
      <c r="DQ101" s="189"/>
      <c r="DR101" s="187"/>
      <c r="DS101" s="187"/>
      <c r="DT101" s="98">
        <f t="shared" si="19"/>
        <v>0</v>
      </c>
      <c r="DU101" s="188"/>
      <c r="DV101" s="187"/>
      <c r="DW101" s="187"/>
      <c r="DX101" s="98">
        <f t="shared" si="20"/>
        <v>0</v>
      </c>
      <c r="DY101" s="111">
        <f t="shared" si="46"/>
        <v>1</v>
      </c>
      <c r="DZ101" s="111">
        <f t="shared" si="47"/>
        <v>1</v>
      </c>
      <c r="EA101" s="111">
        <f t="shared" si="48"/>
        <v>0</v>
      </c>
      <c r="EB101" s="111">
        <f t="shared" si="49"/>
        <v>2</v>
      </c>
      <c r="EC101" s="118"/>
    </row>
    <row r="102" spans="1:134" ht="15.75" thickBot="1" x14ac:dyDescent="0.3">
      <c r="A102" s="113"/>
      <c r="B102" s="175"/>
      <c r="C102" s="192"/>
      <c r="D102" s="116" t="s">
        <v>612</v>
      </c>
      <c r="E102" s="186"/>
      <c r="F102" s="187"/>
      <c r="G102" s="187"/>
      <c r="H102" s="98">
        <f t="shared" si="37"/>
        <v>0</v>
      </c>
      <c r="I102" s="188">
        <v>4</v>
      </c>
      <c r="J102" s="187"/>
      <c r="K102" s="187"/>
      <c r="L102" s="98">
        <f t="shared" si="0"/>
        <v>4</v>
      </c>
      <c r="M102" s="187"/>
      <c r="N102" s="187"/>
      <c r="O102" s="187"/>
      <c r="P102" s="98">
        <f t="shared" si="22"/>
        <v>0</v>
      </c>
      <c r="Q102" s="186"/>
      <c r="R102" s="187"/>
      <c r="S102" s="187"/>
      <c r="T102" s="98">
        <f t="shared" si="38"/>
        <v>0</v>
      </c>
      <c r="U102" s="189"/>
      <c r="V102" s="187"/>
      <c r="W102" s="187"/>
      <c r="X102" s="98">
        <f t="shared" si="1"/>
        <v>0</v>
      </c>
      <c r="Y102" s="188"/>
      <c r="Z102" s="187"/>
      <c r="AA102" s="187"/>
      <c r="AB102" s="98">
        <f t="shared" si="2"/>
        <v>0</v>
      </c>
      <c r="AC102" s="186"/>
      <c r="AD102" s="187"/>
      <c r="AE102" s="187"/>
      <c r="AF102" s="98">
        <f t="shared" si="3"/>
        <v>0</v>
      </c>
      <c r="AG102" s="189"/>
      <c r="AH102" s="187">
        <v>1</v>
      </c>
      <c r="AI102" s="187"/>
      <c r="AJ102" s="98">
        <f t="shared" si="4"/>
        <v>1</v>
      </c>
      <c r="AK102" s="188"/>
      <c r="AL102" s="187"/>
      <c r="AM102" s="187"/>
      <c r="AN102" s="98">
        <f t="shared" si="5"/>
        <v>0</v>
      </c>
      <c r="AO102" s="186">
        <v>1</v>
      </c>
      <c r="AP102" s="187"/>
      <c r="AQ102" s="187"/>
      <c r="AR102" s="98">
        <f t="shared" si="6"/>
        <v>1</v>
      </c>
      <c r="AS102" s="189">
        <v>1</v>
      </c>
      <c r="AT102" s="187"/>
      <c r="AU102" s="187"/>
      <c r="AV102" s="98">
        <f t="shared" si="7"/>
        <v>1</v>
      </c>
      <c r="AW102" s="188">
        <v>1</v>
      </c>
      <c r="AX102" s="187"/>
      <c r="AY102" s="187"/>
      <c r="AZ102" s="98">
        <f t="shared" si="8"/>
        <v>1</v>
      </c>
      <c r="BA102" s="186"/>
      <c r="BB102" s="187"/>
      <c r="BC102" s="187"/>
      <c r="BD102" s="98">
        <f t="shared" si="9"/>
        <v>0</v>
      </c>
      <c r="BE102" s="188"/>
      <c r="BF102" s="187"/>
      <c r="BG102" s="187"/>
      <c r="BH102" s="98">
        <f t="shared" si="10"/>
        <v>0</v>
      </c>
      <c r="BI102" s="186"/>
      <c r="BJ102" s="187"/>
      <c r="BK102" s="187"/>
      <c r="BL102" s="98">
        <f t="shared" si="11"/>
        <v>0</v>
      </c>
      <c r="BM102" s="188"/>
      <c r="BN102" s="187"/>
      <c r="BO102" s="187"/>
      <c r="BP102" s="98">
        <f t="shared" si="12"/>
        <v>0</v>
      </c>
      <c r="BQ102" s="186"/>
      <c r="BR102" s="187"/>
      <c r="BS102" s="187"/>
      <c r="BT102" s="98">
        <f t="shared" si="13"/>
        <v>0</v>
      </c>
      <c r="BU102" s="188"/>
      <c r="BV102" s="187"/>
      <c r="BW102" s="187"/>
      <c r="BX102" s="101">
        <f t="shared" si="14"/>
        <v>0</v>
      </c>
      <c r="BY102" s="102"/>
      <c r="BZ102" s="103"/>
      <c r="CA102" s="104"/>
      <c r="CB102" s="111">
        <f t="shared" si="15"/>
        <v>0</v>
      </c>
      <c r="CC102" s="106"/>
      <c r="CD102" s="103"/>
      <c r="CE102" s="107"/>
      <c r="CF102" s="111">
        <f t="shared" si="16"/>
        <v>0</v>
      </c>
      <c r="CG102" s="189"/>
      <c r="CH102" s="187"/>
      <c r="CI102" s="187"/>
      <c r="CJ102" s="98">
        <f t="shared" si="39"/>
        <v>0</v>
      </c>
      <c r="CK102" s="186"/>
      <c r="CL102" s="187"/>
      <c r="CM102" s="187"/>
      <c r="CN102" s="98">
        <f t="shared" si="40"/>
        <v>0</v>
      </c>
      <c r="CO102" s="189"/>
      <c r="CP102" s="187"/>
      <c r="CQ102" s="187"/>
      <c r="CR102" s="98">
        <f t="shared" si="41"/>
        <v>0</v>
      </c>
      <c r="CS102" s="188"/>
      <c r="CT102" s="187"/>
      <c r="CU102" s="187"/>
      <c r="CV102" s="98">
        <f t="shared" si="42"/>
        <v>0</v>
      </c>
      <c r="CW102" s="186"/>
      <c r="CX102" s="187"/>
      <c r="CY102" s="187"/>
      <c r="CZ102" s="98">
        <f t="shared" si="43"/>
        <v>0</v>
      </c>
      <c r="DA102" s="189"/>
      <c r="DB102" s="187"/>
      <c r="DC102" s="187"/>
      <c r="DD102" s="98">
        <f t="shared" si="44"/>
        <v>0</v>
      </c>
      <c r="DE102" s="188"/>
      <c r="DF102" s="187"/>
      <c r="DG102" s="187"/>
      <c r="DH102" s="98">
        <f t="shared" si="45"/>
        <v>0</v>
      </c>
      <c r="DI102" s="186"/>
      <c r="DJ102" s="187"/>
      <c r="DK102" s="187"/>
      <c r="DL102" s="108">
        <f t="shared" si="17"/>
        <v>0</v>
      </c>
      <c r="DM102" s="189"/>
      <c r="DN102" s="187"/>
      <c r="DO102" s="187"/>
      <c r="DP102" s="98">
        <f t="shared" si="18"/>
        <v>0</v>
      </c>
      <c r="DQ102" s="189"/>
      <c r="DR102" s="187"/>
      <c r="DS102" s="187"/>
      <c r="DT102" s="98">
        <f t="shared" si="19"/>
        <v>0</v>
      </c>
      <c r="DU102" s="188"/>
      <c r="DV102" s="187"/>
      <c r="DW102" s="187"/>
      <c r="DX102" s="98">
        <f t="shared" si="20"/>
        <v>0</v>
      </c>
      <c r="DY102" s="111">
        <f t="shared" si="46"/>
        <v>5</v>
      </c>
      <c r="DZ102" s="111">
        <f t="shared" si="47"/>
        <v>1</v>
      </c>
      <c r="EA102" s="111">
        <f t="shared" si="48"/>
        <v>2</v>
      </c>
      <c r="EB102" s="111">
        <f t="shared" si="49"/>
        <v>8</v>
      </c>
      <c r="EC102" s="118">
        <f>SUM(DY101:DY102)</f>
        <v>6</v>
      </c>
      <c r="ED102" s="119">
        <f>SUM(EB101:EB102)</f>
        <v>10</v>
      </c>
    </row>
    <row r="103" spans="1:134" ht="15.75" thickBot="1" x14ac:dyDescent="0.3">
      <c r="A103" s="92" t="s">
        <v>9</v>
      </c>
      <c r="B103" s="173" t="s">
        <v>502</v>
      </c>
      <c r="C103" s="191" t="s">
        <v>694</v>
      </c>
      <c r="D103" s="95" t="s">
        <v>611</v>
      </c>
      <c r="E103" s="186"/>
      <c r="F103" s="187"/>
      <c r="G103" s="187"/>
      <c r="H103" s="98">
        <f t="shared" si="37"/>
        <v>0</v>
      </c>
      <c r="I103" s="188">
        <v>2</v>
      </c>
      <c r="J103" s="187"/>
      <c r="K103" s="187"/>
      <c r="L103" s="98">
        <f t="shared" si="0"/>
        <v>2</v>
      </c>
      <c r="M103" s="187"/>
      <c r="N103" s="187"/>
      <c r="O103" s="187"/>
      <c r="P103" s="98">
        <f t="shared" si="22"/>
        <v>0</v>
      </c>
      <c r="Q103" s="186"/>
      <c r="R103" s="187"/>
      <c r="S103" s="187"/>
      <c r="T103" s="98">
        <f t="shared" si="38"/>
        <v>0</v>
      </c>
      <c r="U103" s="189"/>
      <c r="V103" s="187"/>
      <c r="W103" s="187"/>
      <c r="X103" s="98">
        <f t="shared" si="1"/>
        <v>0</v>
      </c>
      <c r="Y103" s="188"/>
      <c r="Z103" s="187"/>
      <c r="AA103" s="187"/>
      <c r="AB103" s="98">
        <f t="shared" si="2"/>
        <v>0</v>
      </c>
      <c r="AC103" s="186"/>
      <c r="AD103" s="187"/>
      <c r="AE103" s="187"/>
      <c r="AF103" s="98">
        <f t="shared" si="3"/>
        <v>0</v>
      </c>
      <c r="AG103" s="189"/>
      <c r="AH103" s="187"/>
      <c r="AI103" s="187"/>
      <c r="AJ103" s="98">
        <f t="shared" si="4"/>
        <v>0</v>
      </c>
      <c r="AK103" s="188"/>
      <c r="AL103" s="187"/>
      <c r="AM103" s="187"/>
      <c r="AN103" s="98">
        <f t="shared" si="5"/>
        <v>0</v>
      </c>
      <c r="AO103" s="186"/>
      <c r="AP103" s="187"/>
      <c r="AQ103" s="187"/>
      <c r="AR103" s="98">
        <f t="shared" si="6"/>
        <v>0</v>
      </c>
      <c r="AS103" s="189"/>
      <c r="AT103" s="187"/>
      <c r="AU103" s="187"/>
      <c r="AV103" s="98">
        <f t="shared" si="7"/>
        <v>0</v>
      </c>
      <c r="AW103" s="188"/>
      <c r="AX103" s="187"/>
      <c r="AY103" s="187"/>
      <c r="AZ103" s="98">
        <f t="shared" si="8"/>
        <v>0</v>
      </c>
      <c r="BA103" s="186"/>
      <c r="BB103" s="187"/>
      <c r="BC103" s="187"/>
      <c r="BD103" s="98">
        <f t="shared" si="9"/>
        <v>0</v>
      </c>
      <c r="BE103" s="188"/>
      <c r="BF103" s="187"/>
      <c r="BG103" s="187"/>
      <c r="BH103" s="98">
        <f t="shared" si="10"/>
        <v>0</v>
      </c>
      <c r="BI103" s="186"/>
      <c r="BJ103" s="187"/>
      <c r="BK103" s="187"/>
      <c r="BL103" s="98">
        <f t="shared" si="11"/>
        <v>0</v>
      </c>
      <c r="BM103" s="188"/>
      <c r="BN103" s="187"/>
      <c r="BO103" s="187"/>
      <c r="BP103" s="98">
        <f t="shared" si="12"/>
        <v>0</v>
      </c>
      <c r="BQ103" s="186"/>
      <c r="BR103" s="187"/>
      <c r="BS103" s="187"/>
      <c r="BT103" s="98">
        <f t="shared" si="13"/>
        <v>0</v>
      </c>
      <c r="BU103" s="188"/>
      <c r="BV103" s="187"/>
      <c r="BW103" s="187"/>
      <c r="BX103" s="101">
        <f t="shared" si="14"/>
        <v>0</v>
      </c>
      <c r="BY103" s="102"/>
      <c r="BZ103" s="103"/>
      <c r="CA103" s="104"/>
      <c r="CB103" s="111">
        <f t="shared" si="15"/>
        <v>0</v>
      </c>
      <c r="CC103" s="106"/>
      <c r="CD103" s="103"/>
      <c r="CE103" s="107"/>
      <c r="CF103" s="111">
        <f t="shared" si="16"/>
        <v>0</v>
      </c>
      <c r="CG103" s="189"/>
      <c r="CH103" s="187"/>
      <c r="CI103" s="187"/>
      <c r="CJ103" s="98">
        <f t="shared" si="39"/>
        <v>0</v>
      </c>
      <c r="CK103" s="186"/>
      <c r="CL103" s="187"/>
      <c r="CM103" s="187"/>
      <c r="CN103" s="98">
        <f t="shared" si="40"/>
        <v>0</v>
      </c>
      <c r="CO103" s="189"/>
      <c r="CP103" s="187"/>
      <c r="CQ103" s="187"/>
      <c r="CR103" s="98">
        <f t="shared" si="41"/>
        <v>0</v>
      </c>
      <c r="CS103" s="188"/>
      <c r="CT103" s="187"/>
      <c r="CU103" s="187"/>
      <c r="CV103" s="98">
        <f t="shared" si="42"/>
        <v>0</v>
      </c>
      <c r="CW103" s="186"/>
      <c r="CX103" s="187"/>
      <c r="CY103" s="187"/>
      <c r="CZ103" s="98">
        <f t="shared" si="43"/>
        <v>0</v>
      </c>
      <c r="DA103" s="189"/>
      <c r="DB103" s="187"/>
      <c r="DC103" s="187"/>
      <c r="DD103" s="98">
        <f t="shared" si="44"/>
        <v>0</v>
      </c>
      <c r="DE103" s="188"/>
      <c r="DF103" s="187"/>
      <c r="DG103" s="187"/>
      <c r="DH103" s="98">
        <f t="shared" si="45"/>
        <v>0</v>
      </c>
      <c r="DI103" s="186"/>
      <c r="DJ103" s="187"/>
      <c r="DK103" s="187"/>
      <c r="DL103" s="108">
        <f t="shared" si="17"/>
        <v>0</v>
      </c>
      <c r="DM103" s="189"/>
      <c r="DN103" s="187"/>
      <c r="DO103" s="187"/>
      <c r="DP103" s="98">
        <f t="shared" si="18"/>
        <v>0</v>
      </c>
      <c r="DQ103" s="189"/>
      <c r="DR103" s="187"/>
      <c r="DS103" s="187"/>
      <c r="DT103" s="98">
        <f t="shared" si="19"/>
        <v>0</v>
      </c>
      <c r="DU103" s="188"/>
      <c r="DV103" s="187"/>
      <c r="DW103" s="187"/>
      <c r="DX103" s="98">
        <f t="shared" si="20"/>
        <v>0</v>
      </c>
      <c r="DY103" s="111">
        <f t="shared" si="46"/>
        <v>2</v>
      </c>
      <c r="DZ103" s="111">
        <f t="shared" si="47"/>
        <v>0</v>
      </c>
      <c r="EA103" s="111">
        <f t="shared" si="48"/>
        <v>0</v>
      </c>
      <c r="EB103" s="111">
        <f t="shared" si="49"/>
        <v>2</v>
      </c>
      <c r="EC103" s="118"/>
    </row>
    <row r="104" spans="1:134" ht="15.75" thickBot="1" x14ac:dyDescent="0.3">
      <c r="A104" s="113"/>
      <c r="B104" s="175"/>
      <c r="C104" s="192"/>
      <c r="D104" s="116" t="s">
        <v>612</v>
      </c>
      <c r="E104" s="186"/>
      <c r="F104" s="187"/>
      <c r="G104" s="187"/>
      <c r="H104" s="98">
        <f t="shared" si="37"/>
        <v>0</v>
      </c>
      <c r="I104" s="188">
        <v>3</v>
      </c>
      <c r="J104" s="187"/>
      <c r="K104" s="187"/>
      <c r="L104" s="98">
        <f t="shared" si="0"/>
        <v>3</v>
      </c>
      <c r="M104" s="187"/>
      <c r="N104" s="187"/>
      <c r="O104" s="187"/>
      <c r="P104" s="98">
        <f t="shared" si="22"/>
        <v>0</v>
      </c>
      <c r="Q104" s="186"/>
      <c r="R104" s="187"/>
      <c r="S104" s="187"/>
      <c r="T104" s="98">
        <f t="shared" si="38"/>
        <v>0</v>
      </c>
      <c r="U104" s="189">
        <v>1</v>
      </c>
      <c r="V104" s="187"/>
      <c r="W104" s="187"/>
      <c r="X104" s="98">
        <f t="shared" si="1"/>
        <v>1</v>
      </c>
      <c r="Y104" s="188"/>
      <c r="Z104" s="187"/>
      <c r="AA104" s="187"/>
      <c r="AB104" s="98">
        <f t="shared" si="2"/>
        <v>0</v>
      </c>
      <c r="AC104" s="186"/>
      <c r="AD104" s="187"/>
      <c r="AE104" s="187"/>
      <c r="AF104" s="98">
        <f t="shared" si="3"/>
        <v>0</v>
      </c>
      <c r="AG104" s="189"/>
      <c r="AH104" s="187">
        <v>2</v>
      </c>
      <c r="AI104" s="187"/>
      <c r="AJ104" s="98">
        <f t="shared" si="4"/>
        <v>2</v>
      </c>
      <c r="AK104" s="188"/>
      <c r="AL104" s="187"/>
      <c r="AM104" s="187"/>
      <c r="AN104" s="98">
        <f t="shared" si="5"/>
        <v>0</v>
      </c>
      <c r="AO104" s="186"/>
      <c r="AP104" s="187"/>
      <c r="AQ104" s="187"/>
      <c r="AR104" s="98">
        <f t="shared" si="6"/>
        <v>0</v>
      </c>
      <c r="AS104" s="189"/>
      <c r="AT104" s="187"/>
      <c r="AU104" s="187"/>
      <c r="AV104" s="98">
        <f t="shared" si="7"/>
        <v>0</v>
      </c>
      <c r="AW104" s="188"/>
      <c r="AX104" s="187"/>
      <c r="AY104" s="187"/>
      <c r="AZ104" s="98">
        <f t="shared" si="8"/>
        <v>0</v>
      </c>
      <c r="BA104" s="186"/>
      <c r="BB104" s="187"/>
      <c r="BC104" s="187"/>
      <c r="BD104" s="98">
        <f t="shared" si="9"/>
        <v>0</v>
      </c>
      <c r="BE104" s="188"/>
      <c r="BF104" s="187"/>
      <c r="BG104" s="187"/>
      <c r="BH104" s="98">
        <f t="shared" si="10"/>
        <v>0</v>
      </c>
      <c r="BI104" s="186"/>
      <c r="BJ104" s="187">
        <v>1</v>
      </c>
      <c r="BK104" s="187"/>
      <c r="BL104" s="98">
        <f t="shared" si="11"/>
        <v>1</v>
      </c>
      <c r="BM104" s="188"/>
      <c r="BN104" s="187"/>
      <c r="BO104" s="187"/>
      <c r="BP104" s="98">
        <f t="shared" si="12"/>
        <v>0</v>
      </c>
      <c r="BQ104" s="186"/>
      <c r="BR104" s="187"/>
      <c r="BS104" s="187"/>
      <c r="BT104" s="98">
        <f t="shared" si="13"/>
        <v>0</v>
      </c>
      <c r="BU104" s="188"/>
      <c r="BV104" s="187"/>
      <c r="BW104" s="187"/>
      <c r="BX104" s="101">
        <f t="shared" si="14"/>
        <v>0</v>
      </c>
      <c r="BY104" s="102"/>
      <c r="BZ104" s="103"/>
      <c r="CA104" s="104"/>
      <c r="CB104" s="111">
        <f t="shared" si="15"/>
        <v>0</v>
      </c>
      <c r="CC104" s="106"/>
      <c r="CD104" s="103"/>
      <c r="CE104" s="107"/>
      <c r="CF104" s="111">
        <f t="shared" si="16"/>
        <v>0</v>
      </c>
      <c r="CG104" s="189"/>
      <c r="CH104" s="187"/>
      <c r="CI104" s="187"/>
      <c r="CJ104" s="98">
        <f t="shared" si="39"/>
        <v>0</v>
      </c>
      <c r="CK104" s="186"/>
      <c r="CL104" s="187"/>
      <c r="CM104" s="187"/>
      <c r="CN104" s="98">
        <f t="shared" si="40"/>
        <v>0</v>
      </c>
      <c r="CO104" s="189"/>
      <c r="CP104" s="187"/>
      <c r="CQ104" s="187"/>
      <c r="CR104" s="98">
        <f t="shared" si="41"/>
        <v>0</v>
      </c>
      <c r="CS104" s="188"/>
      <c r="CT104" s="187"/>
      <c r="CU104" s="187"/>
      <c r="CV104" s="98">
        <f t="shared" si="42"/>
        <v>0</v>
      </c>
      <c r="CW104" s="186"/>
      <c r="CX104" s="187"/>
      <c r="CY104" s="187"/>
      <c r="CZ104" s="98">
        <f t="shared" si="43"/>
        <v>0</v>
      </c>
      <c r="DA104" s="189"/>
      <c r="DB104" s="187"/>
      <c r="DC104" s="187"/>
      <c r="DD104" s="98">
        <f t="shared" si="44"/>
        <v>0</v>
      </c>
      <c r="DE104" s="188"/>
      <c r="DF104" s="187"/>
      <c r="DG104" s="187"/>
      <c r="DH104" s="98">
        <f t="shared" si="45"/>
        <v>0</v>
      </c>
      <c r="DI104" s="186"/>
      <c r="DJ104" s="187"/>
      <c r="DK104" s="187"/>
      <c r="DL104" s="108">
        <f t="shared" si="17"/>
        <v>0</v>
      </c>
      <c r="DM104" s="189"/>
      <c r="DN104" s="187"/>
      <c r="DO104" s="187"/>
      <c r="DP104" s="98">
        <f t="shared" si="18"/>
        <v>0</v>
      </c>
      <c r="DQ104" s="189"/>
      <c r="DR104" s="187"/>
      <c r="DS104" s="187"/>
      <c r="DT104" s="98">
        <f t="shared" si="19"/>
        <v>0</v>
      </c>
      <c r="DU104" s="188"/>
      <c r="DV104" s="187"/>
      <c r="DW104" s="187"/>
      <c r="DX104" s="98">
        <f t="shared" si="20"/>
        <v>0</v>
      </c>
      <c r="DY104" s="111">
        <f t="shared" si="46"/>
        <v>3</v>
      </c>
      <c r="DZ104" s="111">
        <f t="shared" si="47"/>
        <v>2</v>
      </c>
      <c r="EA104" s="111">
        <f t="shared" si="48"/>
        <v>2</v>
      </c>
      <c r="EB104" s="111">
        <f t="shared" si="49"/>
        <v>7</v>
      </c>
      <c r="EC104" s="118">
        <f>SUM(DY103:DY104)</f>
        <v>5</v>
      </c>
      <c r="ED104" s="119">
        <f>SUM(EB103:EB104)</f>
        <v>9</v>
      </c>
    </row>
    <row r="105" spans="1:134" ht="15.75" thickBot="1" x14ac:dyDescent="0.3">
      <c r="A105" s="92" t="s">
        <v>9</v>
      </c>
      <c r="B105" s="193" t="s">
        <v>516</v>
      </c>
      <c r="C105" s="191" t="s">
        <v>695</v>
      </c>
      <c r="D105" s="95" t="s">
        <v>611</v>
      </c>
      <c r="E105" s="186"/>
      <c r="F105" s="187"/>
      <c r="G105" s="187"/>
      <c r="H105" s="98">
        <f t="shared" si="37"/>
        <v>0</v>
      </c>
      <c r="I105" s="188"/>
      <c r="J105" s="187"/>
      <c r="K105" s="187"/>
      <c r="L105" s="98">
        <f t="shared" si="0"/>
        <v>0</v>
      </c>
      <c r="M105" s="187"/>
      <c r="N105" s="187"/>
      <c r="O105" s="187"/>
      <c r="P105" s="98">
        <f t="shared" si="22"/>
        <v>0</v>
      </c>
      <c r="Q105" s="186"/>
      <c r="R105" s="187"/>
      <c r="S105" s="187"/>
      <c r="T105" s="98">
        <f t="shared" si="38"/>
        <v>0</v>
      </c>
      <c r="U105" s="189"/>
      <c r="V105" s="187"/>
      <c r="W105" s="187"/>
      <c r="X105" s="98">
        <f t="shared" si="1"/>
        <v>0</v>
      </c>
      <c r="Y105" s="188"/>
      <c r="Z105" s="187"/>
      <c r="AA105" s="187"/>
      <c r="AB105" s="98">
        <f t="shared" si="2"/>
        <v>0</v>
      </c>
      <c r="AC105" s="186"/>
      <c r="AD105" s="187"/>
      <c r="AE105" s="187"/>
      <c r="AF105" s="98">
        <f t="shared" si="3"/>
        <v>0</v>
      </c>
      <c r="AG105" s="189"/>
      <c r="AH105" s="187"/>
      <c r="AI105" s="187"/>
      <c r="AJ105" s="98">
        <f t="shared" si="4"/>
        <v>0</v>
      </c>
      <c r="AK105" s="188"/>
      <c r="AL105" s="187"/>
      <c r="AM105" s="187"/>
      <c r="AN105" s="98">
        <f t="shared" si="5"/>
        <v>0</v>
      </c>
      <c r="AO105" s="186">
        <v>1</v>
      </c>
      <c r="AP105" s="187"/>
      <c r="AQ105" s="187"/>
      <c r="AR105" s="98">
        <f t="shared" si="6"/>
        <v>1</v>
      </c>
      <c r="AS105" s="189">
        <v>1</v>
      </c>
      <c r="AT105" s="187"/>
      <c r="AU105" s="187"/>
      <c r="AV105" s="98">
        <f t="shared" si="7"/>
        <v>1</v>
      </c>
      <c r="AW105" s="188">
        <v>2</v>
      </c>
      <c r="AX105" s="187"/>
      <c r="AY105" s="187"/>
      <c r="AZ105" s="98">
        <f t="shared" si="8"/>
        <v>2</v>
      </c>
      <c r="BA105" s="186"/>
      <c r="BB105" s="187"/>
      <c r="BC105" s="187"/>
      <c r="BD105" s="98">
        <f t="shared" si="9"/>
        <v>0</v>
      </c>
      <c r="BE105" s="188"/>
      <c r="BF105" s="187"/>
      <c r="BG105" s="187"/>
      <c r="BH105" s="98">
        <f t="shared" si="10"/>
        <v>0</v>
      </c>
      <c r="BI105" s="186"/>
      <c r="BJ105" s="187"/>
      <c r="BK105" s="187"/>
      <c r="BL105" s="98">
        <f t="shared" si="11"/>
        <v>0</v>
      </c>
      <c r="BM105" s="188"/>
      <c r="BN105" s="187"/>
      <c r="BO105" s="187"/>
      <c r="BP105" s="98">
        <f t="shared" si="12"/>
        <v>0</v>
      </c>
      <c r="BQ105" s="186"/>
      <c r="BR105" s="187"/>
      <c r="BS105" s="187"/>
      <c r="BT105" s="98">
        <f t="shared" si="13"/>
        <v>0</v>
      </c>
      <c r="BU105" s="188"/>
      <c r="BV105" s="187"/>
      <c r="BW105" s="187"/>
      <c r="BX105" s="101">
        <f t="shared" si="14"/>
        <v>0</v>
      </c>
      <c r="BY105" s="102"/>
      <c r="BZ105" s="103"/>
      <c r="CA105" s="104"/>
      <c r="CB105" s="111">
        <f t="shared" si="15"/>
        <v>0</v>
      </c>
      <c r="CC105" s="106"/>
      <c r="CD105" s="103"/>
      <c r="CE105" s="107"/>
      <c r="CF105" s="111">
        <f t="shared" si="16"/>
        <v>0</v>
      </c>
      <c r="CG105" s="189"/>
      <c r="CH105" s="187"/>
      <c r="CI105" s="187"/>
      <c r="CJ105" s="98">
        <f t="shared" si="39"/>
        <v>0</v>
      </c>
      <c r="CK105" s="186"/>
      <c r="CL105" s="187"/>
      <c r="CM105" s="187"/>
      <c r="CN105" s="98">
        <f t="shared" si="40"/>
        <v>0</v>
      </c>
      <c r="CO105" s="189"/>
      <c r="CP105" s="187"/>
      <c r="CQ105" s="187"/>
      <c r="CR105" s="98">
        <f t="shared" si="41"/>
        <v>0</v>
      </c>
      <c r="CS105" s="188"/>
      <c r="CT105" s="187"/>
      <c r="CU105" s="187"/>
      <c r="CV105" s="98">
        <f t="shared" si="42"/>
        <v>0</v>
      </c>
      <c r="CW105" s="186">
        <v>1</v>
      </c>
      <c r="CX105" s="187"/>
      <c r="CY105" s="187"/>
      <c r="CZ105" s="98">
        <f t="shared" si="43"/>
        <v>1</v>
      </c>
      <c r="DA105" s="189"/>
      <c r="DB105" s="187"/>
      <c r="DC105" s="187"/>
      <c r="DD105" s="98">
        <f t="shared" si="44"/>
        <v>0</v>
      </c>
      <c r="DE105" s="188"/>
      <c r="DF105" s="187"/>
      <c r="DG105" s="187"/>
      <c r="DH105" s="98">
        <f t="shared" si="45"/>
        <v>0</v>
      </c>
      <c r="DI105" s="186"/>
      <c r="DJ105" s="187"/>
      <c r="DK105" s="187"/>
      <c r="DL105" s="108">
        <f t="shared" si="17"/>
        <v>0</v>
      </c>
      <c r="DM105" s="189"/>
      <c r="DN105" s="187"/>
      <c r="DO105" s="187"/>
      <c r="DP105" s="98">
        <f t="shared" si="18"/>
        <v>0</v>
      </c>
      <c r="DQ105" s="189"/>
      <c r="DR105" s="187"/>
      <c r="DS105" s="187"/>
      <c r="DT105" s="98">
        <f t="shared" si="19"/>
        <v>0</v>
      </c>
      <c r="DU105" s="188"/>
      <c r="DV105" s="187"/>
      <c r="DW105" s="187"/>
      <c r="DX105" s="98">
        <f t="shared" si="20"/>
        <v>0</v>
      </c>
      <c r="DY105" s="111">
        <f t="shared" si="46"/>
        <v>1</v>
      </c>
      <c r="DZ105" s="111">
        <f t="shared" si="47"/>
        <v>2</v>
      </c>
      <c r="EA105" s="111">
        <f t="shared" si="48"/>
        <v>2</v>
      </c>
      <c r="EB105" s="111">
        <f t="shared" si="49"/>
        <v>5</v>
      </c>
      <c r="EC105" s="118"/>
    </row>
    <row r="106" spans="1:134" ht="15.75" thickBot="1" x14ac:dyDescent="0.3">
      <c r="A106" s="113"/>
      <c r="B106" s="194"/>
      <c r="C106" s="192"/>
      <c r="D106" s="116" t="s">
        <v>612</v>
      </c>
      <c r="E106" s="186"/>
      <c r="F106" s="187"/>
      <c r="G106" s="187"/>
      <c r="H106" s="98">
        <f t="shared" si="37"/>
        <v>0</v>
      </c>
      <c r="I106" s="188">
        <v>2</v>
      </c>
      <c r="J106" s="187"/>
      <c r="K106" s="187"/>
      <c r="L106" s="98">
        <f t="shared" si="0"/>
        <v>2</v>
      </c>
      <c r="M106" s="187"/>
      <c r="N106" s="187"/>
      <c r="O106" s="187"/>
      <c r="P106" s="98">
        <f t="shared" si="22"/>
        <v>0</v>
      </c>
      <c r="Q106" s="186"/>
      <c r="R106" s="187"/>
      <c r="S106" s="187"/>
      <c r="T106" s="98">
        <f t="shared" si="38"/>
        <v>0</v>
      </c>
      <c r="U106" s="189"/>
      <c r="V106" s="187"/>
      <c r="W106" s="187"/>
      <c r="X106" s="98">
        <f t="shared" si="1"/>
        <v>0</v>
      </c>
      <c r="Y106" s="188"/>
      <c r="Z106" s="187"/>
      <c r="AA106" s="187"/>
      <c r="AB106" s="98">
        <f t="shared" si="2"/>
        <v>0</v>
      </c>
      <c r="AC106" s="186"/>
      <c r="AD106" s="187"/>
      <c r="AE106" s="187"/>
      <c r="AF106" s="98">
        <f t="shared" si="3"/>
        <v>0</v>
      </c>
      <c r="AG106" s="189"/>
      <c r="AH106" s="187"/>
      <c r="AI106" s="187"/>
      <c r="AJ106" s="98">
        <f t="shared" si="4"/>
        <v>0</v>
      </c>
      <c r="AK106" s="188"/>
      <c r="AL106" s="187"/>
      <c r="AM106" s="187"/>
      <c r="AN106" s="98">
        <f t="shared" si="5"/>
        <v>0</v>
      </c>
      <c r="AO106" s="186">
        <v>2</v>
      </c>
      <c r="AP106" s="187"/>
      <c r="AQ106" s="187"/>
      <c r="AR106" s="98">
        <f t="shared" si="6"/>
        <v>2</v>
      </c>
      <c r="AS106" s="189"/>
      <c r="AT106" s="187"/>
      <c r="AU106" s="187"/>
      <c r="AV106" s="98">
        <f t="shared" si="7"/>
        <v>0</v>
      </c>
      <c r="AW106" s="188"/>
      <c r="AX106" s="187"/>
      <c r="AY106" s="187"/>
      <c r="AZ106" s="98">
        <f t="shared" si="8"/>
        <v>0</v>
      </c>
      <c r="BA106" s="186"/>
      <c r="BB106" s="187"/>
      <c r="BC106" s="187"/>
      <c r="BD106" s="98">
        <f t="shared" si="9"/>
        <v>0</v>
      </c>
      <c r="BE106" s="188"/>
      <c r="BF106" s="187"/>
      <c r="BG106" s="187"/>
      <c r="BH106" s="98">
        <f t="shared" si="10"/>
        <v>0</v>
      </c>
      <c r="BI106" s="186"/>
      <c r="BJ106" s="187"/>
      <c r="BK106" s="187"/>
      <c r="BL106" s="98">
        <f t="shared" si="11"/>
        <v>0</v>
      </c>
      <c r="BM106" s="188"/>
      <c r="BN106" s="187"/>
      <c r="BO106" s="187"/>
      <c r="BP106" s="98">
        <f t="shared" si="12"/>
        <v>0</v>
      </c>
      <c r="BQ106" s="186"/>
      <c r="BR106" s="187"/>
      <c r="BS106" s="187"/>
      <c r="BT106" s="98">
        <f t="shared" si="13"/>
        <v>0</v>
      </c>
      <c r="BU106" s="188"/>
      <c r="BV106" s="187"/>
      <c r="BW106" s="187"/>
      <c r="BX106" s="101">
        <f t="shared" si="14"/>
        <v>0</v>
      </c>
      <c r="BY106" s="102"/>
      <c r="BZ106" s="103"/>
      <c r="CA106" s="104"/>
      <c r="CB106" s="111">
        <f t="shared" si="15"/>
        <v>0</v>
      </c>
      <c r="CC106" s="106"/>
      <c r="CD106" s="103"/>
      <c r="CE106" s="107"/>
      <c r="CF106" s="111">
        <f t="shared" si="16"/>
        <v>0</v>
      </c>
      <c r="CG106" s="189"/>
      <c r="CH106" s="187"/>
      <c r="CI106" s="187"/>
      <c r="CJ106" s="98">
        <f t="shared" si="39"/>
        <v>0</v>
      </c>
      <c r="CK106" s="186"/>
      <c r="CL106" s="187"/>
      <c r="CM106" s="187"/>
      <c r="CN106" s="98">
        <f t="shared" si="40"/>
        <v>0</v>
      </c>
      <c r="CO106" s="189"/>
      <c r="CP106" s="187"/>
      <c r="CQ106" s="187"/>
      <c r="CR106" s="98">
        <f t="shared" si="41"/>
        <v>0</v>
      </c>
      <c r="CS106" s="188"/>
      <c r="CT106" s="187"/>
      <c r="CU106" s="187"/>
      <c r="CV106" s="98">
        <f t="shared" si="42"/>
        <v>0</v>
      </c>
      <c r="CW106" s="186"/>
      <c r="CX106" s="187"/>
      <c r="CY106" s="187"/>
      <c r="CZ106" s="98">
        <f t="shared" si="43"/>
        <v>0</v>
      </c>
      <c r="DA106" s="189"/>
      <c r="DB106" s="187"/>
      <c r="DC106" s="187"/>
      <c r="DD106" s="98">
        <f t="shared" si="44"/>
        <v>0</v>
      </c>
      <c r="DE106" s="188"/>
      <c r="DF106" s="187"/>
      <c r="DG106" s="187"/>
      <c r="DH106" s="98">
        <f t="shared" si="45"/>
        <v>0</v>
      </c>
      <c r="DI106" s="186"/>
      <c r="DJ106" s="187"/>
      <c r="DK106" s="187"/>
      <c r="DL106" s="108">
        <f t="shared" si="17"/>
        <v>0</v>
      </c>
      <c r="DM106" s="189"/>
      <c r="DN106" s="187"/>
      <c r="DO106" s="187"/>
      <c r="DP106" s="98">
        <f t="shared" si="18"/>
        <v>0</v>
      </c>
      <c r="DQ106" s="189"/>
      <c r="DR106" s="187"/>
      <c r="DS106" s="187"/>
      <c r="DT106" s="98">
        <f t="shared" si="19"/>
        <v>0</v>
      </c>
      <c r="DU106" s="188"/>
      <c r="DV106" s="187"/>
      <c r="DW106" s="187"/>
      <c r="DX106" s="98">
        <f t="shared" si="20"/>
        <v>0</v>
      </c>
      <c r="DY106" s="111">
        <f t="shared" si="46"/>
        <v>4</v>
      </c>
      <c r="DZ106" s="111">
        <f t="shared" si="47"/>
        <v>0</v>
      </c>
      <c r="EA106" s="111">
        <f t="shared" si="48"/>
        <v>0</v>
      </c>
      <c r="EB106" s="111">
        <f t="shared" si="49"/>
        <v>4</v>
      </c>
      <c r="EC106" s="118">
        <f>SUM(DY105:DY106)</f>
        <v>5</v>
      </c>
      <c r="ED106" s="119">
        <f>SUM(EB105:EB106)</f>
        <v>9</v>
      </c>
    </row>
    <row r="107" spans="1:134" ht="15.75" thickBot="1" x14ac:dyDescent="0.3">
      <c r="A107" s="92" t="s">
        <v>9</v>
      </c>
      <c r="B107" s="193" t="s">
        <v>523</v>
      </c>
      <c r="C107" s="191" t="s">
        <v>696</v>
      </c>
      <c r="D107" s="95" t="s">
        <v>611</v>
      </c>
      <c r="E107" s="186"/>
      <c r="F107" s="187"/>
      <c r="G107" s="187"/>
      <c r="H107" s="98">
        <f t="shared" si="37"/>
        <v>0</v>
      </c>
      <c r="I107" s="188">
        <v>1</v>
      </c>
      <c r="J107" s="187"/>
      <c r="K107" s="187"/>
      <c r="L107" s="98">
        <f t="shared" si="0"/>
        <v>1</v>
      </c>
      <c r="M107" s="187"/>
      <c r="N107" s="187"/>
      <c r="O107" s="187"/>
      <c r="P107" s="98">
        <f t="shared" si="22"/>
        <v>0</v>
      </c>
      <c r="Q107" s="186"/>
      <c r="R107" s="187"/>
      <c r="S107" s="187"/>
      <c r="T107" s="98">
        <f t="shared" si="38"/>
        <v>0</v>
      </c>
      <c r="U107" s="189"/>
      <c r="V107" s="187"/>
      <c r="W107" s="187"/>
      <c r="X107" s="98">
        <f t="shared" si="1"/>
        <v>0</v>
      </c>
      <c r="Y107" s="188"/>
      <c r="Z107" s="187"/>
      <c r="AA107" s="187"/>
      <c r="AB107" s="98">
        <f t="shared" si="2"/>
        <v>0</v>
      </c>
      <c r="AC107" s="186"/>
      <c r="AD107" s="187"/>
      <c r="AE107" s="187"/>
      <c r="AF107" s="98">
        <f t="shared" si="3"/>
        <v>0</v>
      </c>
      <c r="AG107" s="189">
        <v>1</v>
      </c>
      <c r="AH107" s="187">
        <v>1</v>
      </c>
      <c r="AI107" s="187"/>
      <c r="AJ107" s="98">
        <f t="shared" si="4"/>
        <v>2</v>
      </c>
      <c r="AK107" s="188"/>
      <c r="AL107" s="187"/>
      <c r="AM107" s="187"/>
      <c r="AN107" s="98">
        <f t="shared" si="5"/>
        <v>0</v>
      </c>
      <c r="AO107" s="186">
        <v>4</v>
      </c>
      <c r="AP107" s="187"/>
      <c r="AQ107" s="187"/>
      <c r="AR107" s="98">
        <f t="shared" si="6"/>
        <v>4</v>
      </c>
      <c r="AS107" s="189"/>
      <c r="AT107" s="187"/>
      <c r="AU107" s="187"/>
      <c r="AV107" s="98">
        <f t="shared" si="7"/>
        <v>0</v>
      </c>
      <c r="AW107" s="188"/>
      <c r="AX107" s="187"/>
      <c r="AY107" s="187"/>
      <c r="AZ107" s="98">
        <f t="shared" si="8"/>
        <v>0</v>
      </c>
      <c r="BA107" s="186"/>
      <c r="BB107" s="187"/>
      <c r="BC107" s="187"/>
      <c r="BD107" s="98">
        <f t="shared" si="9"/>
        <v>0</v>
      </c>
      <c r="BE107" s="188"/>
      <c r="BF107" s="187"/>
      <c r="BG107" s="187"/>
      <c r="BH107" s="98">
        <f t="shared" si="10"/>
        <v>0</v>
      </c>
      <c r="BI107" s="186"/>
      <c r="BJ107" s="187"/>
      <c r="BK107" s="187"/>
      <c r="BL107" s="98">
        <f t="shared" si="11"/>
        <v>0</v>
      </c>
      <c r="BM107" s="188"/>
      <c r="BN107" s="187"/>
      <c r="BO107" s="187"/>
      <c r="BP107" s="98">
        <f t="shared" si="12"/>
        <v>0</v>
      </c>
      <c r="BQ107" s="186"/>
      <c r="BR107" s="187"/>
      <c r="BS107" s="187"/>
      <c r="BT107" s="98">
        <f t="shared" si="13"/>
        <v>0</v>
      </c>
      <c r="BU107" s="188"/>
      <c r="BV107" s="187"/>
      <c r="BW107" s="187"/>
      <c r="BX107" s="101">
        <f t="shared" si="14"/>
        <v>0</v>
      </c>
      <c r="BY107" s="102"/>
      <c r="BZ107" s="103"/>
      <c r="CA107" s="104"/>
      <c r="CB107" s="111">
        <f t="shared" si="15"/>
        <v>0</v>
      </c>
      <c r="CC107" s="106"/>
      <c r="CD107" s="103"/>
      <c r="CE107" s="107"/>
      <c r="CF107" s="111">
        <f t="shared" si="16"/>
        <v>0</v>
      </c>
      <c r="CG107" s="189"/>
      <c r="CH107" s="187"/>
      <c r="CI107" s="187"/>
      <c r="CJ107" s="98">
        <f t="shared" si="39"/>
        <v>0</v>
      </c>
      <c r="CK107" s="186"/>
      <c r="CL107" s="187"/>
      <c r="CM107" s="187"/>
      <c r="CN107" s="98">
        <f t="shared" si="40"/>
        <v>0</v>
      </c>
      <c r="CO107" s="189"/>
      <c r="CP107" s="187"/>
      <c r="CQ107" s="187"/>
      <c r="CR107" s="98">
        <f t="shared" si="41"/>
        <v>0</v>
      </c>
      <c r="CS107" s="188"/>
      <c r="CT107" s="187"/>
      <c r="CU107" s="187"/>
      <c r="CV107" s="98">
        <f t="shared" si="42"/>
        <v>0</v>
      </c>
      <c r="CW107" s="186"/>
      <c r="CX107" s="187"/>
      <c r="CY107" s="187"/>
      <c r="CZ107" s="98">
        <f t="shared" si="43"/>
        <v>0</v>
      </c>
      <c r="DA107" s="189"/>
      <c r="DB107" s="187"/>
      <c r="DC107" s="187"/>
      <c r="DD107" s="98">
        <f t="shared" si="44"/>
        <v>0</v>
      </c>
      <c r="DE107" s="188"/>
      <c r="DF107" s="187"/>
      <c r="DG107" s="187"/>
      <c r="DH107" s="98">
        <f t="shared" si="45"/>
        <v>0</v>
      </c>
      <c r="DI107" s="186"/>
      <c r="DJ107" s="187"/>
      <c r="DK107" s="187"/>
      <c r="DL107" s="108">
        <f t="shared" si="17"/>
        <v>0</v>
      </c>
      <c r="DM107" s="189"/>
      <c r="DN107" s="187"/>
      <c r="DO107" s="187"/>
      <c r="DP107" s="98">
        <f t="shared" si="18"/>
        <v>0</v>
      </c>
      <c r="DQ107" s="189"/>
      <c r="DR107" s="187"/>
      <c r="DS107" s="187"/>
      <c r="DT107" s="98">
        <f t="shared" si="19"/>
        <v>0</v>
      </c>
      <c r="DU107" s="188"/>
      <c r="DV107" s="187"/>
      <c r="DW107" s="187"/>
      <c r="DX107" s="98">
        <f t="shared" si="20"/>
        <v>0</v>
      </c>
      <c r="DY107" s="111">
        <f t="shared" si="46"/>
        <v>5</v>
      </c>
      <c r="DZ107" s="111">
        <f t="shared" si="47"/>
        <v>0</v>
      </c>
      <c r="EA107" s="111">
        <f t="shared" si="48"/>
        <v>2</v>
      </c>
      <c r="EB107" s="111">
        <f t="shared" si="49"/>
        <v>7</v>
      </c>
      <c r="EC107" s="118"/>
    </row>
    <row r="108" spans="1:134" ht="15.75" thickBot="1" x14ac:dyDescent="0.3">
      <c r="A108" s="113"/>
      <c r="B108" s="194"/>
      <c r="C108" s="192"/>
      <c r="D108" s="116" t="s">
        <v>612</v>
      </c>
      <c r="E108" s="186"/>
      <c r="F108" s="187"/>
      <c r="G108" s="187"/>
      <c r="H108" s="98">
        <f t="shared" si="37"/>
        <v>0</v>
      </c>
      <c r="I108" s="188"/>
      <c r="J108" s="187"/>
      <c r="K108" s="187"/>
      <c r="L108" s="98">
        <f t="shared" si="0"/>
        <v>0</v>
      </c>
      <c r="M108" s="187"/>
      <c r="N108" s="187"/>
      <c r="O108" s="187"/>
      <c r="P108" s="98">
        <f t="shared" si="22"/>
        <v>0</v>
      </c>
      <c r="Q108" s="186"/>
      <c r="R108" s="187"/>
      <c r="S108" s="187"/>
      <c r="T108" s="98">
        <f t="shared" si="38"/>
        <v>0</v>
      </c>
      <c r="U108" s="189"/>
      <c r="V108" s="187"/>
      <c r="W108" s="187"/>
      <c r="X108" s="98">
        <f t="shared" si="1"/>
        <v>0</v>
      </c>
      <c r="Y108" s="188"/>
      <c r="Z108" s="187"/>
      <c r="AA108" s="187"/>
      <c r="AB108" s="98">
        <f t="shared" si="2"/>
        <v>0</v>
      </c>
      <c r="AC108" s="186"/>
      <c r="AD108" s="187"/>
      <c r="AE108" s="187"/>
      <c r="AF108" s="98">
        <f t="shared" si="3"/>
        <v>0</v>
      </c>
      <c r="AG108" s="189"/>
      <c r="AH108" s="187"/>
      <c r="AI108" s="187"/>
      <c r="AJ108" s="98">
        <f t="shared" si="4"/>
        <v>0</v>
      </c>
      <c r="AK108" s="188"/>
      <c r="AL108" s="187"/>
      <c r="AM108" s="187"/>
      <c r="AN108" s="98">
        <f t="shared" si="5"/>
        <v>0</v>
      </c>
      <c r="AO108" s="186"/>
      <c r="AP108" s="187"/>
      <c r="AQ108" s="187"/>
      <c r="AR108" s="98">
        <f t="shared" si="6"/>
        <v>0</v>
      </c>
      <c r="AS108" s="189"/>
      <c r="AT108" s="187"/>
      <c r="AU108" s="187"/>
      <c r="AV108" s="98">
        <f t="shared" si="7"/>
        <v>0</v>
      </c>
      <c r="AW108" s="188"/>
      <c r="AX108" s="187"/>
      <c r="AY108" s="187"/>
      <c r="AZ108" s="98">
        <f t="shared" si="8"/>
        <v>0</v>
      </c>
      <c r="BA108" s="186"/>
      <c r="BB108" s="187"/>
      <c r="BC108" s="187"/>
      <c r="BD108" s="98">
        <f t="shared" si="9"/>
        <v>0</v>
      </c>
      <c r="BE108" s="188"/>
      <c r="BF108" s="187"/>
      <c r="BG108" s="187"/>
      <c r="BH108" s="98">
        <f t="shared" si="10"/>
        <v>0</v>
      </c>
      <c r="BI108" s="186"/>
      <c r="BJ108" s="187"/>
      <c r="BK108" s="187"/>
      <c r="BL108" s="98">
        <f t="shared" si="11"/>
        <v>0</v>
      </c>
      <c r="BM108" s="188"/>
      <c r="BN108" s="187"/>
      <c r="BO108" s="187"/>
      <c r="BP108" s="98">
        <f t="shared" si="12"/>
        <v>0</v>
      </c>
      <c r="BQ108" s="186"/>
      <c r="BR108" s="187"/>
      <c r="BS108" s="187"/>
      <c r="BT108" s="98">
        <f t="shared" si="13"/>
        <v>0</v>
      </c>
      <c r="BU108" s="188"/>
      <c r="BV108" s="187"/>
      <c r="BW108" s="187"/>
      <c r="BX108" s="108">
        <f t="shared" si="14"/>
        <v>0</v>
      </c>
      <c r="BY108" s="195"/>
      <c r="BZ108" s="196"/>
      <c r="CA108" s="197"/>
      <c r="CB108" s="198">
        <f t="shared" si="15"/>
        <v>0</v>
      </c>
      <c r="CC108" s="199"/>
      <c r="CD108" s="196"/>
      <c r="CE108" s="197"/>
      <c r="CF108" s="111">
        <f t="shared" si="16"/>
        <v>0</v>
      </c>
      <c r="CG108" s="189"/>
      <c r="CH108" s="187"/>
      <c r="CI108" s="187"/>
      <c r="CJ108" s="98">
        <f t="shared" si="39"/>
        <v>0</v>
      </c>
      <c r="CK108" s="186"/>
      <c r="CL108" s="187"/>
      <c r="CM108" s="187"/>
      <c r="CN108" s="98">
        <f t="shared" si="40"/>
        <v>0</v>
      </c>
      <c r="CO108" s="189"/>
      <c r="CP108" s="187"/>
      <c r="CQ108" s="187"/>
      <c r="CR108" s="98">
        <f t="shared" si="41"/>
        <v>0</v>
      </c>
      <c r="CS108" s="188"/>
      <c r="CT108" s="187"/>
      <c r="CU108" s="187"/>
      <c r="CV108" s="98">
        <f t="shared" si="42"/>
        <v>0</v>
      </c>
      <c r="CW108" s="186"/>
      <c r="CX108" s="187"/>
      <c r="CY108" s="187"/>
      <c r="CZ108" s="98">
        <f t="shared" si="43"/>
        <v>0</v>
      </c>
      <c r="DA108" s="189"/>
      <c r="DB108" s="187"/>
      <c r="DC108" s="187"/>
      <c r="DD108" s="98">
        <f t="shared" si="44"/>
        <v>0</v>
      </c>
      <c r="DE108" s="188"/>
      <c r="DF108" s="187"/>
      <c r="DG108" s="187"/>
      <c r="DH108" s="98">
        <f t="shared" si="45"/>
        <v>0</v>
      </c>
      <c r="DI108" s="186"/>
      <c r="DJ108" s="187"/>
      <c r="DK108" s="187"/>
      <c r="DL108" s="108">
        <f t="shared" si="17"/>
        <v>0</v>
      </c>
      <c r="DM108" s="189"/>
      <c r="DN108" s="187"/>
      <c r="DO108" s="187"/>
      <c r="DP108" s="98">
        <f t="shared" si="18"/>
        <v>0</v>
      </c>
      <c r="DQ108" s="189"/>
      <c r="DR108" s="187"/>
      <c r="DS108" s="187"/>
      <c r="DT108" s="98">
        <f t="shared" si="19"/>
        <v>0</v>
      </c>
      <c r="DU108" s="188"/>
      <c r="DV108" s="187"/>
      <c r="DW108" s="187"/>
      <c r="DX108" s="98">
        <f t="shared" si="20"/>
        <v>0</v>
      </c>
      <c r="DY108" s="111">
        <f t="shared" si="46"/>
        <v>0</v>
      </c>
      <c r="DZ108" s="111">
        <f t="shared" si="47"/>
        <v>0</v>
      </c>
      <c r="EA108" s="111">
        <f t="shared" si="48"/>
        <v>0</v>
      </c>
      <c r="EB108" s="111">
        <f t="shared" si="49"/>
        <v>0</v>
      </c>
      <c r="EC108" s="118">
        <f>SUM(DY107:DY108)</f>
        <v>5</v>
      </c>
      <c r="ED108" s="119">
        <f>SUM(EB107:EB108)</f>
        <v>7</v>
      </c>
    </row>
    <row r="109" spans="1:134" ht="15.75" thickBot="1" x14ac:dyDescent="0.3">
      <c r="A109" s="92" t="s">
        <v>9</v>
      </c>
      <c r="B109" s="173" t="s">
        <v>509</v>
      </c>
      <c r="C109" s="191" t="s">
        <v>697</v>
      </c>
      <c r="D109" s="95" t="s">
        <v>611</v>
      </c>
      <c r="E109" s="186"/>
      <c r="F109" s="187"/>
      <c r="G109" s="187"/>
      <c r="H109" s="98">
        <f t="shared" si="37"/>
        <v>0</v>
      </c>
      <c r="I109" s="188"/>
      <c r="J109" s="187"/>
      <c r="K109" s="187"/>
      <c r="L109" s="98">
        <f t="shared" si="0"/>
        <v>0</v>
      </c>
      <c r="M109" s="187"/>
      <c r="N109" s="187"/>
      <c r="O109" s="187"/>
      <c r="P109" s="98">
        <f t="shared" si="22"/>
        <v>0</v>
      </c>
      <c r="Q109" s="186"/>
      <c r="R109" s="187"/>
      <c r="S109" s="187"/>
      <c r="T109" s="98">
        <f t="shared" si="38"/>
        <v>0</v>
      </c>
      <c r="U109" s="189"/>
      <c r="V109" s="187"/>
      <c r="W109" s="187"/>
      <c r="X109" s="98">
        <f t="shared" si="1"/>
        <v>0</v>
      </c>
      <c r="Y109" s="188"/>
      <c r="Z109" s="187"/>
      <c r="AA109" s="187"/>
      <c r="AB109" s="98">
        <f t="shared" si="2"/>
        <v>0</v>
      </c>
      <c r="AC109" s="186"/>
      <c r="AD109" s="187"/>
      <c r="AE109" s="187"/>
      <c r="AF109" s="98">
        <f t="shared" si="3"/>
        <v>0</v>
      </c>
      <c r="AG109" s="189">
        <v>1</v>
      </c>
      <c r="AH109" s="187"/>
      <c r="AI109" s="187"/>
      <c r="AJ109" s="98">
        <f t="shared" si="4"/>
        <v>1</v>
      </c>
      <c r="AK109" s="188"/>
      <c r="AL109" s="187"/>
      <c r="AM109" s="187"/>
      <c r="AN109" s="98">
        <f t="shared" si="5"/>
        <v>0</v>
      </c>
      <c r="AO109" s="186">
        <v>2</v>
      </c>
      <c r="AP109" s="187"/>
      <c r="AQ109" s="187"/>
      <c r="AR109" s="98">
        <f t="shared" si="6"/>
        <v>2</v>
      </c>
      <c r="AS109" s="189"/>
      <c r="AT109" s="187"/>
      <c r="AU109" s="187"/>
      <c r="AV109" s="98">
        <f t="shared" si="7"/>
        <v>0</v>
      </c>
      <c r="AW109" s="188"/>
      <c r="AX109" s="187">
        <v>1</v>
      </c>
      <c r="AY109" s="187"/>
      <c r="AZ109" s="98">
        <f t="shared" si="8"/>
        <v>1</v>
      </c>
      <c r="BA109" s="186"/>
      <c r="BB109" s="187"/>
      <c r="BC109" s="187"/>
      <c r="BD109" s="98">
        <f t="shared" si="9"/>
        <v>0</v>
      </c>
      <c r="BE109" s="188"/>
      <c r="BF109" s="187"/>
      <c r="BG109" s="187"/>
      <c r="BH109" s="98">
        <f t="shared" si="10"/>
        <v>0</v>
      </c>
      <c r="BI109" s="186"/>
      <c r="BJ109" s="187"/>
      <c r="BK109" s="187"/>
      <c r="BL109" s="98">
        <f t="shared" si="11"/>
        <v>0</v>
      </c>
      <c r="BM109" s="188"/>
      <c r="BN109" s="187"/>
      <c r="BO109" s="187"/>
      <c r="BP109" s="98">
        <f t="shared" si="12"/>
        <v>0</v>
      </c>
      <c r="BQ109" s="186"/>
      <c r="BR109" s="187"/>
      <c r="BS109" s="187"/>
      <c r="BT109" s="98">
        <f t="shared" si="13"/>
        <v>0</v>
      </c>
      <c r="BU109" s="188"/>
      <c r="BV109" s="187"/>
      <c r="BW109" s="187"/>
      <c r="BX109" s="101">
        <f t="shared" si="14"/>
        <v>0</v>
      </c>
      <c r="BY109" s="195"/>
      <c r="BZ109" s="196"/>
      <c r="CA109" s="197"/>
      <c r="CB109" s="111">
        <f t="shared" si="15"/>
        <v>0</v>
      </c>
      <c r="CC109" s="199"/>
      <c r="CD109" s="196"/>
      <c r="CE109" s="197"/>
      <c r="CF109" s="111">
        <f t="shared" si="16"/>
        <v>0</v>
      </c>
      <c r="CG109" s="189"/>
      <c r="CH109" s="187"/>
      <c r="CI109" s="187"/>
      <c r="CJ109" s="98">
        <f t="shared" si="39"/>
        <v>0</v>
      </c>
      <c r="CK109" s="186"/>
      <c r="CL109" s="187"/>
      <c r="CM109" s="187"/>
      <c r="CN109" s="98">
        <f t="shared" si="40"/>
        <v>0</v>
      </c>
      <c r="CO109" s="189"/>
      <c r="CP109" s="187"/>
      <c r="CQ109" s="187"/>
      <c r="CR109" s="98">
        <f t="shared" si="41"/>
        <v>0</v>
      </c>
      <c r="CS109" s="188"/>
      <c r="CT109" s="187"/>
      <c r="CU109" s="187"/>
      <c r="CV109" s="98">
        <f t="shared" si="42"/>
        <v>0</v>
      </c>
      <c r="CW109" s="186"/>
      <c r="CX109" s="187"/>
      <c r="CY109" s="187"/>
      <c r="CZ109" s="98">
        <f t="shared" si="43"/>
        <v>0</v>
      </c>
      <c r="DA109" s="189"/>
      <c r="DB109" s="187"/>
      <c r="DC109" s="187"/>
      <c r="DD109" s="98">
        <f t="shared" si="44"/>
        <v>0</v>
      </c>
      <c r="DE109" s="188"/>
      <c r="DF109" s="187"/>
      <c r="DG109" s="187"/>
      <c r="DH109" s="98">
        <f t="shared" si="45"/>
        <v>0</v>
      </c>
      <c r="DI109" s="186"/>
      <c r="DJ109" s="187"/>
      <c r="DK109" s="187"/>
      <c r="DL109" s="108">
        <f t="shared" si="17"/>
        <v>0</v>
      </c>
      <c r="DM109" s="189"/>
      <c r="DN109" s="187"/>
      <c r="DO109" s="187"/>
      <c r="DP109" s="98">
        <f t="shared" si="18"/>
        <v>0</v>
      </c>
      <c r="DQ109" s="189"/>
      <c r="DR109" s="187"/>
      <c r="DS109" s="187"/>
      <c r="DT109" s="98">
        <f t="shared" si="19"/>
        <v>0</v>
      </c>
      <c r="DU109" s="188"/>
      <c r="DV109" s="187"/>
      <c r="DW109" s="187"/>
      <c r="DX109" s="98">
        <f t="shared" si="20"/>
        <v>0</v>
      </c>
      <c r="DY109" s="111">
        <f t="shared" si="46"/>
        <v>2</v>
      </c>
      <c r="DZ109" s="111">
        <f t="shared" si="47"/>
        <v>0</v>
      </c>
      <c r="EA109" s="111">
        <f t="shared" si="48"/>
        <v>2</v>
      </c>
      <c r="EB109" s="111">
        <f t="shared" si="49"/>
        <v>4</v>
      </c>
      <c r="EC109" s="118"/>
    </row>
    <row r="110" spans="1:134" ht="15.75" thickBot="1" x14ac:dyDescent="0.3">
      <c r="A110" s="113"/>
      <c r="B110" s="175"/>
      <c r="C110" s="192"/>
      <c r="D110" s="116" t="s">
        <v>612</v>
      </c>
      <c r="E110" s="186"/>
      <c r="F110" s="187"/>
      <c r="G110" s="187"/>
      <c r="H110" s="98">
        <f t="shared" si="37"/>
        <v>0</v>
      </c>
      <c r="I110" s="188"/>
      <c r="J110" s="187"/>
      <c r="K110" s="187"/>
      <c r="L110" s="98">
        <f t="shared" si="0"/>
        <v>0</v>
      </c>
      <c r="M110" s="187"/>
      <c r="N110" s="187"/>
      <c r="O110" s="187"/>
      <c r="P110" s="98">
        <f t="shared" si="22"/>
        <v>0</v>
      </c>
      <c r="Q110" s="186"/>
      <c r="R110" s="187"/>
      <c r="S110" s="187"/>
      <c r="T110" s="98">
        <f t="shared" si="38"/>
        <v>0</v>
      </c>
      <c r="U110" s="189"/>
      <c r="V110" s="187"/>
      <c r="W110" s="187"/>
      <c r="X110" s="98">
        <f t="shared" si="1"/>
        <v>0</v>
      </c>
      <c r="Y110" s="188"/>
      <c r="Z110" s="187"/>
      <c r="AA110" s="187"/>
      <c r="AB110" s="98">
        <f t="shared" si="2"/>
        <v>0</v>
      </c>
      <c r="AC110" s="186"/>
      <c r="AD110" s="187"/>
      <c r="AE110" s="187"/>
      <c r="AF110" s="98">
        <f t="shared" si="3"/>
        <v>0</v>
      </c>
      <c r="AG110" s="189"/>
      <c r="AH110" s="187"/>
      <c r="AI110" s="187"/>
      <c r="AJ110" s="98">
        <f t="shared" si="4"/>
        <v>0</v>
      </c>
      <c r="AK110" s="188"/>
      <c r="AL110" s="187"/>
      <c r="AM110" s="187"/>
      <c r="AN110" s="98">
        <f t="shared" si="5"/>
        <v>0</v>
      </c>
      <c r="AO110" s="186">
        <v>3</v>
      </c>
      <c r="AP110" s="187"/>
      <c r="AQ110" s="187"/>
      <c r="AR110" s="98">
        <f t="shared" si="6"/>
        <v>3</v>
      </c>
      <c r="AS110" s="189"/>
      <c r="AT110" s="187"/>
      <c r="AU110" s="187"/>
      <c r="AV110" s="98">
        <f t="shared" si="7"/>
        <v>0</v>
      </c>
      <c r="AW110" s="188"/>
      <c r="AX110" s="187"/>
      <c r="AY110" s="187"/>
      <c r="AZ110" s="98">
        <f t="shared" si="8"/>
        <v>0</v>
      </c>
      <c r="BA110" s="186"/>
      <c r="BB110" s="187"/>
      <c r="BC110" s="187"/>
      <c r="BD110" s="98">
        <f t="shared" si="9"/>
        <v>0</v>
      </c>
      <c r="BE110" s="188"/>
      <c r="BF110" s="187"/>
      <c r="BG110" s="187"/>
      <c r="BH110" s="98">
        <f t="shared" si="10"/>
        <v>0</v>
      </c>
      <c r="BI110" s="186"/>
      <c r="BJ110" s="187"/>
      <c r="BK110" s="187"/>
      <c r="BL110" s="98">
        <f t="shared" si="11"/>
        <v>0</v>
      </c>
      <c r="BM110" s="188"/>
      <c r="BN110" s="187"/>
      <c r="BO110" s="187"/>
      <c r="BP110" s="98">
        <f t="shared" si="12"/>
        <v>0</v>
      </c>
      <c r="BQ110" s="186"/>
      <c r="BR110" s="187"/>
      <c r="BS110" s="187"/>
      <c r="BT110" s="98">
        <f t="shared" si="13"/>
        <v>0</v>
      </c>
      <c r="BU110" s="188"/>
      <c r="BV110" s="187"/>
      <c r="BW110" s="187"/>
      <c r="BX110" s="101">
        <f t="shared" si="14"/>
        <v>0</v>
      </c>
      <c r="BY110" s="195"/>
      <c r="BZ110" s="196"/>
      <c r="CA110" s="197"/>
      <c r="CB110" s="111">
        <f t="shared" si="15"/>
        <v>0</v>
      </c>
      <c r="CC110" s="199"/>
      <c r="CD110" s="196"/>
      <c r="CE110" s="197"/>
      <c r="CF110" s="111">
        <f t="shared" si="16"/>
        <v>0</v>
      </c>
      <c r="CG110" s="189"/>
      <c r="CH110" s="187"/>
      <c r="CI110" s="187"/>
      <c r="CJ110" s="98">
        <f t="shared" si="39"/>
        <v>0</v>
      </c>
      <c r="CK110" s="186"/>
      <c r="CL110" s="187"/>
      <c r="CM110" s="187"/>
      <c r="CN110" s="98">
        <f t="shared" si="40"/>
        <v>0</v>
      </c>
      <c r="CO110" s="189"/>
      <c r="CP110" s="187"/>
      <c r="CQ110" s="187"/>
      <c r="CR110" s="98">
        <f t="shared" si="41"/>
        <v>0</v>
      </c>
      <c r="CS110" s="188"/>
      <c r="CT110" s="187"/>
      <c r="CU110" s="187"/>
      <c r="CV110" s="98">
        <f t="shared" si="42"/>
        <v>0</v>
      </c>
      <c r="CW110" s="186"/>
      <c r="CX110" s="187"/>
      <c r="CY110" s="187"/>
      <c r="CZ110" s="98">
        <f t="shared" si="43"/>
        <v>0</v>
      </c>
      <c r="DA110" s="189"/>
      <c r="DB110" s="187"/>
      <c r="DC110" s="187"/>
      <c r="DD110" s="98">
        <f t="shared" si="44"/>
        <v>0</v>
      </c>
      <c r="DE110" s="188"/>
      <c r="DF110" s="187"/>
      <c r="DG110" s="187"/>
      <c r="DH110" s="98">
        <f t="shared" si="45"/>
        <v>0</v>
      </c>
      <c r="DI110" s="186"/>
      <c r="DJ110" s="187"/>
      <c r="DK110" s="187"/>
      <c r="DL110" s="108">
        <f t="shared" si="17"/>
        <v>0</v>
      </c>
      <c r="DM110" s="189"/>
      <c r="DN110" s="187"/>
      <c r="DO110" s="187"/>
      <c r="DP110" s="98">
        <f t="shared" si="18"/>
        <v>0</v>
      </c>
      <c r="DQ110" s="189"/>
      <c r="DR110" s="187"/>
      <c r="DS110" s="187"/>
      <c r="DT110" s="98">
        <f t="shared" si="19"/>
        <v>0</v>
      </c>
      <c r="DU110" s="188"/>
      <c r="DV110" s="187"/>
      <c r="DW110" s="187"/>
      <c r="DX110" s="98">
        <f t="shared" si="20"/>
        <v>0</v>
      </c>
      <c r="DY110" s="111">
        <f t="shared" si="46"/>
        <v>3</v>
      </c>
      <c r="DZ110" s="111">
        <f t="shared" si="47"/>
        <v>0</v>
      </c>
      <c r="EA110" s="111">
        <f t="shared" si="48"/>
        <v>0</v>
      </c>
      <c r="EB110" s="111">
        <f t="shared" si="49"/>
        <v>3</v>
      </c>
      <c r="EC110" s="118">
        <f>SUM(DY109:DY110)</f>
        <v>5</v>
      </c>
      <c r="ED110" s="119">
        <f>SUM(EB109:EB110)</f>
        <v>7</v>
      </c>
    </row>
    <row r="111" spans="1:134" ht="15.75" thickBot="1" x14ac:dyDescent="0.3">
      <c r="A111" s="92" t="s">
        <v>9</v>
      </c>
      <c r="B111" s="173" t="s">
        <v>536</v>
      </c>
      <c r="C111" s="191" t="s">
        <v>698</v>
      </c>
      <c r="D111" s="95" t="s">
        <v>611</v>
      </c>
      <c r="E111" s="186"/>
      <c r="F111" s="187"/>
      <c r="G111" s="187"/>
      <c r="H111" s="98">
        <f t="shared" si="37"/>
        <v>0</v>
      </c>
      <c r="I111" s="188">
        <v>1</v>
      </c>
      <c r="J111" s="187"/>
      <c r="K111" s="187"/>
      <c r="L111" s="98">
        <f t="shared" si="0"/>
        <v>1</v>
      </c>
      <c r="M111" s="187"/>
      <c r="N111" s="187"/>
      <c r="O111" s="187"/>
      <c r="P111" s="98">
        <f t="shared" si="22"/>
        <v>0</v>
      </c>
      <c r="Q111" s="186"/>
      <c r="R111" s="187"/>
      <c r="S111" s="187"/>
      <c r="T111" s="98">
        <f t="shared" si="38"/>
        <v>0</v>
      </c>
      <c r="U111" s="189"/>
      <c r="V111" s="187"/>
      <c r="W111" s="187"/>
      <c r="X111" s="98">
        <f t="shared" si="1"/>
        <v>0</v>
      </c>
      <c r="Y111" s="188"/>
      <c r="Z111" s="187"/>
      <c r="AA111" s="187"/>
      <c r="AB111" s="98">
        <f t="shared" si="2"/>
        <v>0</v>
      </c>
      <c r="AC111" s="186"/>
      <c r="AD111" s="187"/>
      <c r="AE111" s="187"/>
      <c r="AF111" s="98">
        <f t="shared" si="3"/>
        <v>0</v>
      </c>
      <c r="AG111" s="189"/>
      <c r="AH111" s="187"/>
      <c r="AI111" s="187"/>
      <c r="AJ111" s="98">
        <f t="shared" si="4"/>
        <v>0</v>
      </c>
      <c r="AK111" s="188"/>
      <c r="AL111" s="187"/>
      <c r="AM111" s="187"/>
      <c r="AN111" s="98">
        <f t="shared" si="5"/>
        <v>0</v>
      </c>
      <c r="AO111" s="186">
        <v>1</v>
      </c>
      <c r="AP111" s="187"/>
      <c r="AQ111" s="187"/>
      <c r="AR111" s="98">
        <f t="shared" si="6"/>
        <v>1</v>
      </c>
      <c r="AS111" s="189"/>
      <c r="AT111" s="187"/>
      <c r="AU111" s="187"/>
      <c r="AV111" s="98">
        <f t="shared" si="7"/>
        <v>0</v>
      </c>
      <c r="AW111" s="188">
        <v>1</v>
      </c>
      <c r="AX111" s="187"/>
      <c r="AY111" s="187"/>
      <c r="AZ111" s="98">
        <f t="shared" si="8"/>
        <v>1</v>
      </c>
      <c r="BA111" s="186"/>
      <c r="BB111" s="187"/>
      <c r="BC111" s="187"/>
      <c r="BD111" s="98">
        <f t="shared" si="9"/>
        <v>0</v>
      </c>
      <c r="BE111" s="188"/>
      <c r="BF111" s="187"/>
      <c r="BG111" s="187"/>
      <c r="BH111" s="98">
        <f t="shared" si="10"/>
        <v>0</v>
      </c>
      <c r="BI111" s="186"/>
      <c r="BJ111" s="187"/>
      <c r="BK111" s="187"/>
      <c r="BL111" s="98">
        <f t="shared" si="11"/>
        <v>0</v>
      </c>
      <c r="BM111" s="188"/>
      <c r="BN111" s="187"/>
      <c r="BO111" s="187"/>
      <c r="BP111" s="98">
        <f t="shared" si="12"/>
        <v>0</v>
      </c>
      <c r="BQ111" s="186"/>
      <c r="BR111" s="187"/>
      <c r="BS111" s="187"/>
      <c r="BT111" s="98">
        <f t="shared" si="13"/>
        <v>0</v>
      </c>
      <c r="BU111" s="188"/>
      <c r="BV111" s="187"/>
      <c r="BW111" s="187"/>
      <c r="BX111" s="101">
        <f t="shared" si="14"/>
        <v>0</v>
      </c>
      <c r="BY111" s="195"/>
      <c r="BZ111" s="196"/>
      <c r="CA111" s="197"/>
      <c r="CB111" s="111">
        <f t="shared" si="15"/>
        <v>0</v>
      </c>
      <c r="CC111" s="199"/>
      <c r="CD111" s="196"/>
      <c r="CE111" s="197"/>
      <c r="CF111" s="111">
        <f t="shared" si="16"/>
        <v>0</v>
      </c>
      <c r="CG111" s="189"/>
      <c r="CH111" s="187"/>
      <c r="CI111" s="187"/>
      <c r="CJ111" s="98">
        <f t="shared" si="39"/>
        <v>0</v>
      </c>
      <c r="CK111" s="186"/>
      <c r="CL111" s="187"/>
      <c r="CM111" s="187"/>
      <c r="CN111" s="98">
        <f t="shared" si="40"/>
        <v>0</v>
      </c>
      <c r="CO111" s="189"/>
      <c r="CP111" s="187"/>
      <c r="CQ111" s="187"/>
      <c r="CR111" s="98">
        <f t="shared" si="41"/>
        <v>0</v>
      </c>
      <c r="CS111" s="188"/>
      <c r="CT111" s="187"/>
      <c r="CU111" s="187"/>
      <c r="CV111" s="98">
        <f t="shared" si="42"/>
        <v>0</v>
      </c>
      <c r="CW111" s="186"/>
      <c r="CX111" s="187"/>
      <c r="CY111" s="187"/>
      <c r="CZ111" s="98">
        <f t="shared" si="43"/>
        <v>0</v>
      </c>
      <c r="DA111" s="189"/>
      <c r="DB111" s="187"/>
      <c r="DC111" s="187"/>
      <c r="DD111" s="98">
        <f t="shared" si="44"/>
        <v>0</v>
      </c>
      <c r="DE111" s="188"/>
      <c r="DF111" s="187"/>
      <c r="DG111" s="187"/>
      <c r="DH111" s="98">
        <f t="shared" si="45"/>
        <v>0</v>
      </c>
      <c r="DI111" s="186"/>
      <c r="DJ111" s="187"/>
      <c r="DK111" s="187"/>
      <c r="DL111" s="108">
        <f t="shared" si="17"/>
        <v>0</v>
      </c>
      <c r="DM111" s="189"/>
      <c r="DN111" s="187"/>
      <c r="DO111" s="187"/>
      <c r="DP111" s="98">
        <f t="shared" si="18"/>
        <v>0</v>
      </c>
      <c r="DQ111" s="189"/>
      <c r="DR111" s="187"/>
      <c r="DS111" s="187"/>
      <c r="DT111" s="98">
        <f t="shared" si="19"/>
        <v>0</v>
      </c>
      <c r="DU111" s="188"/>
      <c r="DV111" s="187"/>
      <c r="DW111" s="187"/>
      <c r="DX111" s="98">
        <f t="shared" si="20"/>
        <v>0</v>
      </c>
      <c r="DY111" s="111">
        <f t="shared" si="46"/>
        <v>2</v>
      </c>
      <c r="DZ111" s="111">
        <f t="shared" si="47"/>
        <v>0</v>
      </c>
      <c r="EA111" s="111">
        <f t="shared" si="48"/>
        <v>1</v>
      </c>
      <c r="EB111" s="111">
        <f t="shared" si="49"/>
        <v>3</v>
      </c>
      <c r="EC111" s="118"/>
    </row>
    <row r="112" spans="1:134" ht="15.75" thickBot="1" x14ac:dyDescent="0.3">
      <c r="A112" s="113"/>
      <c r="B112" s="175"/>
      <c r="C112" s="192"/>
      <c r="D112" s="116" t="s">
        <v>612</v>
      </c>
      <c r="E112" s="186"/>
      <c r="F112" s="187"/>
      <c r="G112" s="187"/>
      <c r="H112" s="98">
        <f t="shared" si="37"/>
        <v>0</v>
      </c>
      <c r="I112" s="188"/>
      <c r="J112" s="187"/>
      <c r="K112" s="187"/>
      <c r="L112" s="98">
        <f t="shared" si="0"/>
        <v>0</v>
      </c>
      <c r="M112" s="187"/>
      <c r="N112" s="187"/>
      <c r="O112" s="187"/>
      <c r="P112" s="98">
        <f t="shared" si="22"/>
        <v>0</v>
      </c>
      <c r="Q112" s="186"/>
      <c r="R112" s="187"/>
      <c r="S112" s="187"/>
      <c r="T112" s="98">
        <f t="shared" si="38"/>
        <v>0</v>
      </c>
      <c r="U112" s="189"/>
      <c r="V112" s="187"/>
      <c r="W112" s="187"/>
      <c r="X112" s="98">
        <f t="shared" si="1"/>
        <v>0</v>
      </c>
      <c r="Y112" s="188"/>
      <c r="Z112" s="187"/>
      <c r="AA112" s="187"/>
      <c r="AB112" s="98">
        <f t="shared" si="2"/>
        <v>0</v>
      </c>
      <c r="AC112" s="186"/>
      <c r="AD112" s="187"/>
      <c r="AE112" s="187"/>
      <c r="AF112" s="98">
        <f t="shared" si="3"/>
        <v>0</v>
      </c>
      <c r="AG112" s="189"/>
      <c r="AH112" s="187"/>
      <c r="AI112" s="187"/>
      <c r="AJ112" s="98">
        <f t="shared" si="4"/>
        <v>0</v>
      </c>
      <c r="AK112" s="188"/>
      <c r="AL112" s="187"/>
      <c r="AM112" s="187"/>
      <c r="AN112" s="98">
        <f t="shared" si="5"/>
        <v>0</v>
      </c>
      <c r="AO112" s="186">
        <v>3</v>
      </c>
      <c r="AP112" s="187"/>
      <c r="AQ112" s="187"/>
      <c r="AR112" s="98">
        <f t="shared" si="6"/>
        <v>3</v>
      </c>
      <c r="AS112" s="189"/>
      <c r="AT112" s="187"/>
      <c r="AU112" s="187"/>
      <c r="AV112" s="98">
        <f t="shared" si="7"/>
        <v>0</v>
      </c>
      <c r="AW112" s="188"/>
      <c r="AX112" s="187"/>
      <c r="AY112" s="187"/>
      <c r="AZ112" s="98">
        <f t="shared" si="8"/>
        <v>0</v>
      </c>
      <c r="BA112" s="186"/>
      <c r="BB112" s="187"/>
      <c r="BC112" s="187"/>
      <c r="BD112" s="98">
        <f t="shared" si="9"/>
        <v>0</v>
      </c>
      <c r="BE112" s="188"/>
      <c r="BF112" s="187"/>
      <c r="BG112" s="187"/>
      <c r="BH112" s="98">
        <f t="shared" si="10"/>
        <v>0</v>
      </c>
      <c r="BI112" s="186"/>
      <c r="BJ112" s="187"/>
      <c r="BK112" s="187"/>
      <c r="BL112" s="98">
        <f t="shared" si="11"/>
        <v>0</v>
      </c>
      <c r="BM112" s="188"/>
      <c r="BN112" s="187"/>
      <c r="BO112" s="187"/>
      <c r="BP112" s="98">
        <f t="shared" si="12"/>
        <v>0</v>
      </c>
      <c r="BQ112" s="186"/>
      <c r="BR112" s="187"/>
      <c r="BS112" s="187"/>
      <c r="BT112" s="98">
        <f t="shared" si="13"/>
        <v>0</v>
      </c>
      <c r="BU112" s="143"/>
      <c r="BV112" s="142"/>
      <c r="BW112" s="183"/>
      <c r="BX112" s="101">
        <f t="shared" si="14"/>
        <v>0</v>
      </c>
      <c r="BY112" s="195"/>
      <c r="BZ112" s="196"/>
      <c r="CA112" s="197"/>
      <c r="CB112" s="111">
        <f t="shared" si="15"/>
        <v>0</v>
      </c>
      <c r="CC112" s="199"/>
      <c r="CD112" s="196"/>
      <c r="CE112" s="197"/>
      <c r="CF112" s="111">
        <f t="shared" si="16"/>
        <v>0</v>
      </c>
      <c r="CG112" s="189"/>
      <c r="CH112" s="187"/>
      <c r="CI112" s="187"/>
      <c r="CJ112" s="98">
        <f t="shared" si="39"/>
        <v>0</v>
      </c>
      <c r="CK112" s="186"/>
      <c r="CL112" s="187"/>
      <c r="CM112" s="187"/>
      <c r="CN112" s="98">
        <f t="shared" si="40"/>
        <v>0</v>
      </c>
      <c r="CO112" s="189"/>
      <c r="CP112" s="187"/>
      <c r="CQ112" s="187"/>
      <c r="CR112" s="98">
        <f t="shared" si="41"/>
        <v>0</v>
      </c>
      <c r="CS112" s="188"/>
      <c r="CT112" s="187"/>
      <c r="CU112" s="187"/>
      <c r="CV112" s="98">
        <f t="shared" si="42"/>
        <v>0</v>
      </c>
      <c r="CW112" s="186"/>
      <c r="CX112" s="187"/>
      <c r="CY112" s="187"/>
      <c r="CZ112" s="98">
        <f t="shared" si="43"/>
        <v>0</v>
      </c>
      <c r="DA112" s="189"/>
      <c r="DB112" s="187"/>
      <c r="DC112" s="187"/>
      <c r="DD112" s="98">
        <f t="shared" si="44"/>
        <v>0</v>
      </c>
      <c r="DE112" s="188"/>
      <c r="DF112" s="187"/>
      <c r="DG112" s="187"/>
      <c r="DH112" s="98">
        <f t="shared" si="45"/>
        <v>0</v>
      </c>
      <c r="DI112" s="186"/>
      <c r="DJ112" s="187"/>
      <c r="DK112" s="187"/>
      <c r="DL112" s="108">
        <f t="shared" si="17"/>
        <v>0</v>
      </c>
      <c r="DM112" s="189"/>
      <c r="DN112" s="187"/>
      <c r="DO112" s="187"/>
      <c r="DP112" s="98">
        <f t="shared" si="18"/>
        <v>0</v>
      </c>
      <c r="DQ112" s="189"/>
      <c r="DR112" s="187"/>
      <c r="DS112" s="187"/>
      <c r="DT112" s="98">
        <f t="shared" si="19"/>
        <v>0</v>
      </c>
      <c r="DU112" s="188"/>
      <c r="DV112" s="187"/>
      <c r="DW112" s="187"/>
      <c r="DX112" s="98">
        <f t="shared" si="20"/>
        <v>0</v>
      </c>
      <c r="DY112" s="111">
        <f t="shared" si="46"/>
        <v>3</v>
      </c>
      <c r="DZ112" s="111">
        <f t="shared" si="47"/>
        <v>0</v>
      </c>
      <c r="EA112" s="111">
        <f t="shared" si="48"/>
        <v>0</v>
      </c>
      <c r="EB112" s="111">
        <f t="shared" si="49"/>
        <v>3</v>
      </c>
      <c r="EC112" s="118">
        <f>SUM(DY111:DY112)</f>
        <v>5</v>
      </c>
      <c r="ED112" s="119">
        <f>SUM(EB111:EB112)</f>
        <v>6</v>
      </c>
    </row>
    <row r="113" spans="1:134" ht="15.75" thickBot="1" x14ac:dyDescent="0.3">
      <c r="A113" s="92" t="s">
        <v>9</v>
      </c>
      <c r="B113" s="193" t="s">
        <v>530</v>
      </c>
      <c r="C113" s="191" t="s">
        <v>699</v>
      </c>
      <c r="D113" s="95" t="s">
        <v>611</v>
      </c>
      <c r="E113" s="186"/>
      <c r="F113" s="187"/>
      <c r="G113" s="187"/>
      <c r="H113" s="98">
        <f t="shared" si="37"/>
        <v>0</v>
      </c>
      <c r="I113" s="188">
        <v>1</v>
      </c>
      <c r="J113" s="187"/>
      <c r="K113" s="187"/>
      <c r="L113" s="98">
        <f t="shared" si="0"/>
        <v>1</v>
      </c>
      <c r="M113" s="187"/>
      <c r="N113" s="187"/>
      <c r="O113" s="187"/>
      <c r="P113" s="98">
        <f t="shared" si="22"/>
        <v>0</v>
      </c>
      <c r="Q113" s="186"/>
      <c r="R113" s="187"/>
      <c r="S113" s="187"/>
      <c r="T113" s="98">
        <f t="shared" si="38"/>
        <v>0</v>
      </c>
      <c r="U113" s="189">
        <v>1</v>
      </c>
      <c r="V113" s="187"/>
      <c r="W113" s="187"/>
      <c r="X113" s="98">
        <f t="shared" si="1"/>
        <v>1</v>
      </c>
      <c r="Y113" s="188"/>
      <c r="Z113" s="187"/>
      <c r="AA113" s="187"/>
      <c r="AB113" s="98">
        <f t="shared" si="2"/>
        <v>0</v>
      </c>
      <c r="AC113" s="186"/>
      <c r="AD113" s="187"/>
      <c r="AE113" s="187"/>
      <c r="AF113" s="98">
        <f t="shared" si="3"/>
        <v>0</v>
      </c>
      <c r="AG113" s="189"/>
      <c r="AH113" s="187">
        <v>1</v>
      </c>
      <c r="AI113" s="187">
        <v>1</v>
      </c>
      <c r="AJ113" s="98">
        <f t="shared" si="4"/>
        <v>2</v>
      </c>
      <c r="AK113" s="188"/>
      <c r="AL113" s="187"/>
      <c r="AM113" s="187"/>
      <c r="AN113" s="98">
        <f t="shared" si="5"/>
        <v>0</v>
      </c>
      <c r="AO113" s="186">
        <v>3</v>
      </c>
      <c r="AP113" s="187"/>
      <c r="AQ113" s="187"/>
      <c r="AR113" s="98">
        <f t="shared" si="6"/>
        <v>3</v>
      </c>
      <c r="AS113" s="189"/>
      <c r="AT113" s="187"/>
      <c r="AU113" s="187"/>
      <c r="AV113" s="98">
        <f t="shared" si="7"/>
        <v>0</v>
      </c>
      <c r="AW113" s="188"/>
      <c r="AX113" s="187"/>
      <c r="AY113" s="187"/>
      <c r="AZ113" s="98">
        <f t="shared" si="8"/>
        <v>0</v>
      </c>
      <c r="BA113" s="186"/>
      <c r="BB113" s="187"/>
      <c r="BC113" s="187"/>
      <c r="BD113" s="98">
        <f t="shared" si="9"/>
        <v>0</v>
      </c>
      <c r="BE113" s="188"/>
      <c r="BF113" s="187"/>
      <c r="BG113" s="187"/>
      <c r="BH113" s="98">
        <f t="shared" si="10"/>
        <v>0</v>
      </c>
      <c r="BI113" s="186"/>
      <c r="BJ113" s="187"/>
      <c r="BK113" s="187"/>
      <c r="BL113" s="98">
        <f t="shared" si="11"/>
        <v>0</v>
      </c>
      <c r="BM113" s="188"/>
      <c r="BN113" s="187"/>
      <c r="BO113" s="187"/>
      <c r="BP113" s="98">
        <f t="shared" si="12"/>
        <v>0</v>
      </c>
      <c r="BQ113" s="186"/>
      <c r="BR113" s="187"/>
      <c r="BS113" s="187"/>
      <c r="BT113" s="98">
        <f t="shared" si="13"/>
        <v>0</v>
      </c>
      <c r="BU113" s="100"/>
      <c r="BV113" s="97"/>
      <c r="BW113" s="144"/>
      <c r="BX113" s="101">
        <f t="shared" si="14"/>
        <v>0</v>
      </c>
      <c r="BY113" s="195"/>
      <c r="BZ113" s="196"/>
      <c r="CA113" s="197"/>
      <c r="CB113" s="111">
        <f t="shared" si="15"/>
        <v>0</v>
      </c>
      <c r="CC113" s="199"/>
      <c r="CD113" s="196"/>
      <c r="CE113" s="197"/>
      <c r="CF113" s="111">
        <f t="shared" si="16"/>
        <v>0</v>
      </c>
      <c r="CG113" s="189"/>
      <c r="CH113" s="187"/>
      <c r="CI113" s="187"/>
      <c r="CJ113" s="98">
        <f t="shared" si="39"/>
        <v>0</v>
      </c>
      <c r="CK113" s="186"/>
      <c r="CL113" s="187"/>
      <c r="CM113" s="187"/>
      <c r="CN113" s="98">
        <f t="shared" si="40"/>
        <v>0</v>
      </c>
      <c r="CO113" s="189"/>
      <c r="CP113" s="187"/>
      <c r="CQ113" s="187"/>
      <c r="CR113" s="98">
        <f t="shared" si="41"/>
        <v>0</v>
      </c>
      <c r="CS113" s="188"/>
      <c r="CT113" s="187"/>
      <c r="CU113" s="187"/>
      <c r="CV113" s="98">
        <f t="shared" si="42"/>
        <v>0</v>
      </c>
      <c r="CW113" s="186"/>
      <c r="CX113" s="187"/>
      <c r="CY113" s="187"/>
      <c r="CZ113" s="98">
        <f t="shared" si="43"/>
        <v>0</v>
      </c>
      <c r="DA113" s="189"/>
      <c r="DB113" s="187"/>
      <c r="DC113" s="187"/>
      <c r="DD113" s="98">
        <f t="shared" si="44"/>
        <v>0</v>
      </c>
      <c r="DE113" s="188"/>
      <c r="DF113" s="187"/>
      <c r="DG113" s="187"/>
      <c r="DH113" s="98">
        <f t="shared" si="45"/>
        <v>0</v>
      </c>
      <c r="DI113" s="186"/>
      <c r="DJ113" s="187"/>
      <c r="DK113" s="187"/>
      <c r="DL113" s="108">
        <f t="shared" si="17"/>
        <v>0</v>
      </c>
      <c r="DM113" s="189"/>
      <c r="DN113" s="187"/>
      <c r="DO113" s="187"/>
      <c r="DP113" s="98">
        <f t="shared" si="18"/>
        <v>0</v>
      </c>
      <c r="DQ113" s="189"/>
      <c r="DR113" s="187"/>
      <c r="DS113" s="187"/>
      <c r="DT113" s="98">
        <f t="shared" si="19"/>
        <v>0</v>
      </c>
      <c r="DU113" s="188"/>
      <c r="DV113" s="187"/>
      <c r="DW113" s="187"/>
      <c r="DX113" s="98">
        <f t="shared" si="20"/>
        <v>0</v>
      </c>
      <c r="DY113" s="111">
        <f t="shared" si="46"/>
        <v>4</v>
      </c>
      <c r="DZ113" s="111">
        <f t="shared" si="47"/>
        <v>1</v>
      </c>
      <c r="EA113" s="111">
        <f t="shared" si="48"/>
        <v>2</v>
      </c>
      <c r="EB113" s="111">
        <f t="shared" si="49"/>
        <v>7</v>
      </c>
      <c r="EC113" s="118"/>
    </row>
    <row r="114" spans="1:134" ht="15.75" thickBot="1" x14ac:dyDescent="0.3">
      <c r="A114" s="113"/>
      <c r="B114" s="194"/>
      <c r="C114" s="192"/>
      <c r="D114" s="116" t="s">
        <v>612</v>
      </c>
      <c r="E114" s="186"/>
      <c r="F114" s="187"/>
      <c r="G114" s="187"/>
      <c r="H114" s="98">
        <f t="shared" si="37"/>
        <v>0</v>
      </c>
      <c r="I114" s="188"/>
      <c r="J114" s="187"/>
      <c r="K114" s="187"/>
      <c r="L114" s="98">
        <f t="shared" si="0"/>
        <v>0</v>
      </c>
      <c r="M114" s="187"/>
      <c r="N114" s="187"/>
      <c r="O114" s="187"/>
      <c r="P114" s="98">
        <f t="shared" si="22"/>
        <v>0</v>
      </c>
      <c r="Q114" s="186"/>
      <c r="R114" s="187"/>
      <c r="S114" s="187"/>
      <c r="T114" s="98">
        <f t="shared" si="38"/>
        <v>0</v>
      </c>
      <c r="U114" s="189"/>
      <c r="V114" s="187"/>
      <c r="W114" s="187"/>
      <c r="X114" s="98">
        <f t="shared" si="1"/>
        <v>0</v>
      </c>
      <c r="Y114" s="188"/>
      <c r="Z114" s="187"/>
      <c r="AA114" s="187"/>
      <c r="AB114" s="98">
        <f t="shared" si="2"/>
        <v>0</v>
      </c>
      <c r="AC114" s="186"/>
      <c r="AD114" s="187"/>
      <c r="AE114" s="187"/>
      <c r="AF114" s="98">
        <f t="shared" si="3"/>
        <v>0</v>
      </c>
      <c r="AG114" s="189"/>
      <c r="AH114" s="187"/>
      <c r="AI114" s="187"/>
      <c r="AJ114" s="98">
        <f t="shared" si="4"/>
        <v>0</v>
      </c>
      <c r="AK114" s="188"/>
      <c r="AL114" s="187"/>
      <c r="AM114" s="187"/>
      <c r="AN114" s="98">
        <f t="shared" si="5"/>
        <v>0</v>
      </c>
      <c r="AO114" s="186">
        <v>1</v>
      </c>
      <c r="AP114" s="187"/>
      <c r="AQ114" s="187"/>
      <c r="AR114" s="98">
        <f t="shared" si="6"/>
        <v>1</v>
      </c>
      <c r="AS114" s="189"/>
      <c r="AT114" s="187"/>
      <c r="AU114" s="187"/>
      <c r="AV114" s="98">
        <f t="shared" si="7"/>
        <v>0</v>
      </c>
      <c r="AW114" s="188"/>
      <c r="AX114" s="187"/>
      <c r="AY114" s="187"/>
      <c r="AZ114" s="98">
        <f t="shared" si="8"/>
        <v>0</v>
      </c>
      <c r="BA114" s="186"/>
      <c r="BB114" s="187"/>
      <c r="BC114" s="187"/>
      <c r="BD114" s="98">
        <f t="shared" si="9"/>
        <v>0</v>
      </c>
      <c r="BE114" s="188"/>
      <c r="BF114" s="187"/>
      <c r="BG114" s="187"/>
      <c r="BH114" s="98">
        <f t="shared" si="10"/>
        <v>0</v>
      </c>
      <c r="BI114" s="186"/>
      <c r="BJ114" s="187"/>
      <c r="BK114" s="187"/>
      <c r="BL114" s="98">
        <f t="shared" si="11"/>
        <v>0</v>
      </c>
      <c r="BM114" s="188"/>
      <c r="BN114" s="187"/>
      <c r="BO114" s="187"/>
      <c r="BP114" s="98">
        <f t="shared" si="12"/>
        <v>0</v>
      </c>
      <c r="BQ114" s="186"/>
      <c r="BR114" s="187"/>
      <c r="BS114" s="187"/>
      <c r="BT114" s="98">
        <f t="shared" si="13"/>
        <v>0</v>
      </c>
      <c r="BU114" s="143"/>
      <c r="BV114" s="142"/>
      <c r="BW114" s="183"/>
      <c r="BX114" s="101">
        <f t="shared" si="14"/>
        <v>0</v>
      </c>
      <c r="BY114" s="195"/>
      <c r="BZ114" s="196"/>
      <c r="CA114" s="197"/>
      <c r="CB114" s="111">
        <f t="shared" si="15"/>
        <v>0</v>
      </c>
      <c r="CC114" s="199"/>
      <c r="CD114" s="196"/>
      <c r="CE114" s="197"/>
      <c r="CF114" s="111">
        <f t="shared" si="16"/>
        <v>0</v>
      </c>
      <c r="CG114" s="189"/>
      <c r="CH114" s="187"/>
      <c r="CI114" s="187"/>
      <c r="CJ114" s="98">
        <f t="shared" si="39"/>
        <v>0</v>
      </c>
      <c r="CK114" s="186"/>
      <c r="CL114" s="187"/>
      <c r="CM114" s="187"/>
      <c r="CN114" s="98">
        <f t="shared" si="40"/>
        <v>0</v>
      </c>
      <c r="CO114" s="189"/>
      <c r="CP114" s="187"/>
      <c r="CQ114" s="187"/>
      <c r="CR114" s="98">
        <f t="shared" si="41"/>
        <v>0</v>
      </c>
      <c r="CS114" s="188"/>
      <c r="CT114" s="187"/>
      <c r="CU114" s="187"/>
      <c r="CV114" s="98">
        <f t="shared" si="42"/>
        <v>0</v>
      </c>
      <c r="CW114" s="186"/>
      <c r="CX114" s="187"/>
      <c r="CY114" s="187"/>
      <c r="CZ114" s="98">
        <f t="shared" si="43"/>
        <v>0</v>
      </c>
      <c r="DA114" s="189"/>
      <c r="DB114" s="187"/>
      <c r="DC114" s="187"/>
      <c r="DD114" s="98">
        <f t="shared" si="44"/>
        <v>0</v>
      </c>
      <c r="DE114" s="188"/>
      <c r="DF114" s="187"/>
      <c r="DG114" s="187"/>
      <c r="DH114" s="98">
        <f t="shared" si="45"/>
        <v>0</v>
      </c>
      <c r="DI114" s="186"/>
      <c r="DJ114" s="187"/>
      <c r="DK114" s="187"/>
      <c r="DL114" s="108">
        <f t="shared" si="17"/>
        <v>0</v>
      </c>
      <c r="DM114" s="184"/>
      <c r="DN114" s="142"/>
      <c r="DO114" s="142"/>
      <c r="DP114" s="98">
        <f t="shared" si="18"/>
        <v>0</v>
      </c>
      <c r="DQ114" s="189"/>
      <c r="DR114" s="187"/>
      <c r="DS114" s="187"/>
      <c r="DT114" s="98">
        <f t="shared" si="19"/>
        <v>0</v>
      </c>
      <c r="DU114" s="188"/>
      <c r="DV114" s="187"/>
      <c r="DW114" s="187"/>
      <c r="DX114" s="98">
        <f t="shared" si="20"/>
        <v>0</v>
      </c>
      <c r="DY114" s="111">
        <f t="shared" si="46"/>
        <v>1</v>
      </c>
      <c r="DZ114" s="111">
        <f t="shared" si="47"/>
        <v>0</v>
      </c>
      <c r="EA114" s="111">
        <f t="shared" si="48"/>
        <v>0</v>
      </c>
      <c r="EB114" s="111">
        <f t="shared" si="49"/>
        <v>1</v>
      </c>
      <c r="EC114" s="118">
        <f>SUM(DY113:DY114)</f>
        <v>5</v>
      </c>
      <c r="ED114" s="119">
        <f>SUM(EB113:EB114)</f>
        <v>8</v>
      </c>
    </row>
    <row r="115" spans="1:134" ht="15.75" thickBot="1" x14ac:dyDescent="0.3">
      <c r="A115" s="92" t="s">
        <v>9</v>
      </c>
      <c r="B115" s="173" t="s">
        <v>543</v>
      </c>
      <c r="C115" s="191" t="s">
        <v>700</v>
      </c>
      <c r="D115" s="95" t="s">
        <v>611</v>
      </c>
      <c r="E115" s="186"/>
      <c r="F115" s="187"/>
      <c r="G115" s="187"/>
      <c r="H115" s="98">
        <f t="shared" si="37"/>
        <v>0</v>
      </c>
      <c r="I115" s="188">
        <v>2</v>
      </c>
      <c r="J115" s="187"/>
      <c r="K115" s="187"/>
      <c r="L115" s="98">
        <f t="shared" si="0"/>
        <v>2</v>
      </c>
      <c r="M115" s="187"/>
      <c r="N115" s="187"/>
      <c r="O115" s="187"/>
      <c r="P115" s="98">
        <f t="shared" si="22"/>
        <v>0</v>
      </c>
      <c r="Q115" s="186"/>
      <c r="R115" s="187"/>
      <c r="S115" s="187"/>
      <c r="T115" s="98">
        <f t="shared" si="38"/>
        <v>0</v>
      </c>
      <c r="U115" s="189"/>
      <c r="V115" s="187"/>
      <c r="W115" s="187"/>
      <c r="X115" s="98">
        <f t="shared" si="1"/>
        <v>0</v>
      </c>
      <c r="Y115" s="188"/>
      <c r="Z115" s="187"/>
      <c r="AA115" s="187"/>
      <c r="AB115" s="98">
        <f t="shared" si="2"/>
        <v>0</v>
      </c>
      <c r="AC115" s="186"/>
      <c r="AD115" s="187"/>
      <c r="AE115" s="187"/>
      <c r="AF115" s="98">
        <f t="shared" si="3"/>
        <v>0</v>
      </c>
      <c r="AG115" s="189"/>
      <c r="AH115" s="187"/>
      <c r="AI115" s="187"/>
      <c r="AJ115" s="98">
        <f t="shared" si="4"/>
        <v>0</v>
      </c>
      <c r="AK115" s="188"/>
      <c r="AL115" s="187"/>
      <c r="AM115" s="187"/>
      <c r="AN115" s="98">
        <f t="shared" si="5"/>
        <v>0</v>
      </c>
      <c r="AO115" s="186"/>
      <c r="AP115" s="187"/>
      <c r="AQ115" s="187"/>
      <c r="AR115" s="98">
        <f t="shared" si="6"/>
        <v>0</v>
      </c>
      <c r="AS115" s="189">
        <v>1</v>
      </c>
      <c r="AT115" s="187"/>
      <c r="AU115" s="187"/>
      <c r="AV115" s="98">
        <f t="shared" si="7"/>
        <v>1</v>
      </c>
      <c r="AW115" s="188">
        <v>1</v>
      </c>
      <c r="AX115" s="187"/>
      <c r="AY115" s="187"/>
      <c r="AZ115" s="98">
        <f t="shared" si="8"/>
        <v>1</v>
      </c>
      <c r="BA115" s="186"/>
      <c r="BB115" s="187"/>
      <c r="BC115" s="187"/>
      <c r="BD115" s="98">
        <f t="shared" si="9"/>
        <v>0</v>
      </c>
      <c r="BE115" s="188"/>
      <c r="BF115" s="187"/>
      <c r="BG115" s="187"/>
      <c r="BH115" s="98">
        <f t="shared" si="10"/>
        <v>0</v>
      </c>
      <c r="BI115" s="186"/>
      <c r="BJ115" s="187"/>
      <c r="BK115" s="187"/>
      <c r="BL115" s="98">
        <f t="shared" si="11"/>
        <v>0</v>
      </c>
      <c r="BM115" s="188"/>
      <c r="BN115" s="187"/>
      <c r="BO115" s="187"/>
      <c r="BP115" s="98">
        <f t="shared" si="12"/>
        <v>0</v>
      </c>
      <c r="BQ115" s="186"/>
      <c r="BR115" s="187"/>
      <c r="BS115" s="187"/>
      <c r="BT115" s="98">
        <f t="shared" si="13"/>
        <v>0</v>
      </c>
      <c r="BU115" s="188"/>
      <c r="BV115" s="187"/>
      <c r="BW115" s="187"/>
      <c r="BX115" s="101">
        <f t="shared" si="14"/>
        <v>0</v>
      </c>
      <c r="BY115" s="195"/>
      <c r="BZ115" s="196"/>
      <c r="CA115" s="197"/>
      <c r="CB115" s="111">
        <f t="shared" si="15"/>
        <v>0</v>
      </c>
      <c r="CC115" s="199"/>
      <c r="CD115" s="196"/>
      <c r="CE115" s="197"/>
      <c r="CF115" s="111">
        <f t="shared" si="16"/>
        <v>0</v>
      </c>
      <c r="CG115" s="189"/>
      <c r="CH115" s="187"/>
      <c r="CI115" s="187"/>
      <c r="CJ115" s="98">
        <f t="shared" si="39"/>
        <v>0</v>
      </c>
      <c r="CK115" s="186"/>
      <c r="CL115" s="187"/>
      <c r="CM115" s="187"/>
      <c r="CN115" s="98">
        <f t="shared" si="40"/>
        <v>0</v>
      </c>
      <c r="CO115" s="189"/>
      <c r="CP115" s="187"/>
      <c r="CQ115" s="187"/>
      <c r="CR115" s="98">
        <f t="shared" si="41"/>
        <v>0</v>
      </c>
      <c r="CS115" s="188"/>
      <c r="CT115" s="187"/>
      <c r="CU115" s="187"/>
      <c r="CV115" s="98">
        <f t="shared" si="42"/>
        <v>0</v>
      </c>
      <c r="CW115" s="186"/>
      <c r="CX115" s="187"/>
      <c r="CY115" s="187"/>
      <c r="CZ115" s="98">
        <f t="shared" si="43"/>
        <v>0</v>
      </c>
      <c r="DA115" s="189"/>
      <c r="DB115" s="187"/>
      <c r="DC115" s="187"/>
      <c r="DD115" s="98">
        <f t="shared" si="44"/>
        <v>0</v>
      </c>
      <c r="DE115" s="188"/>
      <c r="DF115" s="187"/>
      <c r="DG115" s="187"/>
      <c r="DH115" s="98">
        <f t="shared" si="45"/>
        <v>0</v>
      </c>
      <c r="DI115" s="186"/>
      <c r="DJ115" s="187"/>
      <c r="DK115" s="187"/>
      <c r="DL115" s="108">
        <f t="shared" si="17"/>
        <v>0</v>
      </c>
      <c r="DM115" s="100"/>
      <c r="DN115" s="97"/>
      <c r="DO115" s="97"/>
      <c r="DP115" s="98">
        <f t="shared" si="18"/>
        <v>0</v>
      </c>
      <c r="DQ115" s="189"/>
      <c r="DR115" s="187"/>
      <c r="DS115" s="187"/>
      <c r="DT115" s="98">
        <f t="shared" si="19"/>
        <v>0</v>
      </c>
      <c r="DU115" s="188"/>
      <c r="DV115" s="187"/>
      <c r="DW115" s="187"/>
      <c r="DX115" s="98">
        <f t="shared" si="20"/>
        <v>0</v>
      </c>
      <c r="DY115" s="111">
        <f t="shared" si="46"/>
        <v>2</v>
      </c>
      <c r="DZ115" s="111">
        <f t="shared" si="47"/>
        <v>1</v>
      </c>
      <c r="EA115" s="111">
        <f t="shared" si="48"/>
        <v>1</v>
      </c>
      <c r="EB115" s="111">
        <f t="shared" si="49"/>
        <v>4</v>
      </c>
      <c r="EC115" s="118"/>
    </row>
    <row r="116" spans="1:134" ht="15.75" thickBot="1" x14ac:dyDescent="0.3">
      <c r="A116" s="113"/>
      <c r="B116" s="175"/>
      <c r="C116" s="192"/>
      <c r="D116" s="116" t="s">
        <v>612</v>
      </c>
      <c r="E116" s="186"/>
      <c r="F116" s="187"/>
      <c r="G116" s="187"/>
      <c r="H116" s="98">
        <f t="shared" si="37"/>
        <v>0</v>
      </c>
      <c r="I116" s="188">
        <v>2</v>
      </c>
      <c r="J116" s="187"/>
      <c r="K116" s="187"/>
      <c r="L116" s="98">
        <f>SUM(I116:K116)</f>
        <v>2</v>
      </c>
      <c r="M116" s="187"/>
      <c r="N116" s="187"/>
      <c r="O116" s="187"/>
      <c r="P116" s="98">
        <f>SUM(M116:O116)</f>
        <v>0</v>
      </c>
      <c r="Q116" s="186"/>
      <c r="R116" s="187"/>
      <c r="S116" s="187"/>
      <c r="T116" s="98">
        <f t="shared" si="38"/>
        <v>0</v>
      </c>
      <c r="U116" s="189"/>
      <c r="V116" s="187"/>
      <c r="W116" s="187"/>
      <c r="X116" s="98">
        <f>SUM(U116:W116)</f>
        <v>0</v>
      </c>
      <c r="Y116" s="188"/>
      <c r="Z116" s="187"/>
      <c r="AA116" s="187"/>
      <c r="AB116" s="98">
        <f>SUM(Y116:AA116)</f>
        <v>0</v>
      </c>
      <c r="AC116" s="186"/>
      <c r="AD116" s="187"/>
      <c r="AE116" s="187"/>
      <c r="AF116" s="98">
        <f>SUM(AC116:AE116)</f>
        <v>0</v>
      </c>
      <c r="AG116" s="189"/>
      <c r="AH116" s="187"/>
      <c r="AI116" s="187"/>
      <c r="AJ116" s="98">
        <f>SUM(AG116:AI116)</f>
        <v>0</v>
      </c>
      <c r="AK116" s="188"/>
      <c r="AL116" s="187"/>
      <c r="AM116" s="187"/>
      <c r="AN116" s="98">
        <f>SUM(AK116:AM116)</f>
        <v>0</v>
      </c>
      <c r="AO116" s="186">
        <v>1</v>
      </c>
      <c r="AP116" s="187"/>
      <c r="AQ116" s="187"/>
      <c r="AR116" s="98">
        <f>SUM(AO116:AQ116)</f>
        <v>1</v>
      </c>
      <c r="AS116" s="189"/>
      <c r="AT116" s="187"/>
      <c r="AU116" s="187"/>
      <c r="AV116" s="98">
        <f>SUM(AS116:AU116)</f>
        <v>0</v>
      </c>
      <c r="AW116" s="188">
        <v>1</v>
      </c>
      <c r="AX116" s="187"/>
      <c r="AY116" s="187"/>
      <c r="AZ116" s="98">
        <f>SUM(AW116:AY116)</f>
        <v>1</v>
      </c>
      <c r="BA116" s="186"/>
      <c r="BB116" s="187"/>
      <c r="BC116" s="187"/>
      <c r="BD116" s="98">
        <f>SUM(BA116:BC116)</f>
        <v>0</v>
      </c>
      <c r="BE116" s="188"/>
      <c r="BF116" s="187"/>
      <c r="BG116" s="187"/>
      <c r="BH116" s="98">
        <f>SUM(BE116:BG116)</f>
        <v>0</v>
      </c>
      <c r="BI116" s="186"/>
      <c r="BJ116" s="187"/>
      <c r="BK116" s="187"/>
      <c r="BL116" s="98">
        <f>SUM(BI116:BK116)</f>
        <v>0</v>
      </c>
      <c r="BM116" s="188"/>
      <c r="BN116" s="187"/>
      <c r="BO116" s="187"/>
      <c r="BP116" s="98">
        <f>SUM(BM116:BO116)</f>
        <v>0</v>
      </c>
      <c r="BQ116" s="186"/>
      <c r="BR116" s="187"/>
      <c r="BS116" s="187"/>
      <c r="BT116" s="98">
        <f>SUM(BQ116:BS116)</f>
        <v>0</v>
      </c>
      <c r="BU116" s="188"/>
      <c r="BV116" s="187"/>
      <c r="BW116" s="187"/>
      <c r="BX116" s="101">
        <f>SUM(BU116:BW116)</f>
        <v>0</v>
      </c>
      <c r="BY116" s="195"/>
      <c r="BZ116" s="196"/>
      <c r="CA116" s="197"/>
      <c r="CB116" s="111">
        <f>SUM(BY116:CA116)</f>
        <v>0</v>
      </c>
      <c r="CC116" s="199"/>
      <c r="CD116" s="196"/>
      <c r="CE116" s="197"/>
      <c r="CF116" s="111">
        <f>SUM(CC116:CE116)</f>
        <v>0</v>
      </c>
      <c r="CG116" s="189"/>
      <c r="CH116" s="187"/>
      <c r="CI116" s="187"/>
      <c r="CJ116" s="98">
        <f t="shared" si="39"/>
        <v>0</v>
      </c>
      <c r="CK116" s="186"/>
      <c r="CL116" s="187"/>
      <c r="CM116" s="187"/>
      <c r="CN116" s="98">
        <f t="shared" si="40"/>
        <v>0</v>
      </c>
      <c r="CO116" s="189"/>
      <c r="CP116" s="187"/>
      <c r="CQ116" s="187"/>
      <c r="CR116" s="98">
        <f t="shared" si="41"/>
        <v>0</v>
      </c>
      <c r="CS116" s="188"/>
      <c r="CT116" s="187"/>
      <c r="CU116" s="187"/>
      <c r="CV116" s="98">
        <f t="shared" si="42"/>
        <v>0</v>
      </c>
      <c r="CW116" s="186"/>
      <c r="CX116" s="187"/>
      <c r="CY116" s="187"/>
      <c r="CZ116" s="98">
        <f t="shared" si="43"/>
        <v>0</v>
      </c>
      <c r="DA116" s="189"/>
      <c r="DB116" s="187"/>
      <c r="DC116" s="187"/>
      <c r="DD116" s="98">
        <f t="shared" si="44"/>
        <v>0</v>
      </c>
      <c r="DE116" s="188"/>
      <c r="DF116" s="187"/>
      <c r="DG116" s="187"/>
      <c r="DH116" s="98">
        <f t="shared" si="45"/>
        <v>0</v>
      </c>
      <c r="DI116" s="186"/>
      <c r="DJ116" s="187"/>
      <c r="DK116" s="187"/>
      <c r="DL116" s="108">
        <f>SUM(DI116:DK116)</f>
        <v>0</v>
      </c>
      <c r="DM116" s="100"/>
      <c r="DN116" s="97"/>
      <c r="DO116" s="97"/>
      <c r="DP116" s="98">
        <f>SUM(DM116:DO116)</f>
        <v>0</v>
      </c>
      <c r="DQ116" s="189"/>
      <c r="DR116" s="187"/>
      <c r="DS116" s="187"/>
      <c r="DT116" s="98">
        <f>SUM(DQ116:DS116)</f>
        <v>0</v>
      </c>
      <c r="DU116" s="188"/>
      <c r="DV116" s="187"/>
      <c r="DW116" s="187"/>
      <c r="DX116" s="98">
        <f>SUM(DU116:DW116)</f>
        <v>0</v>
      </c>
      <c r="DY116" s="111">
        <f t="shared" si="46"/>
        <v>3</v>
      </c>
      <c r="DZ116" s="111">
        <f t="shared" si="47"/>
        <v>0</v>
      </c>
      <c r="EA116" s="111">
        <f t="shared" si="48"/>
        <v>1</v>
      </c>
      <c r="EB116" s="111">
        <f t="shared" si="49"/>
        <v>4</v>
      </c>
      <c r="EC116" s="118">
        <f>SUM(DY115:DY116)</f>
        <v>5</v>
      </c>
      <c r="ED116" s="119">
        <f>SUM(EB115:EB116)</f>
        <v>8</v>
      </c>
    </row>
    <row r="117" spans="1:134" ht="15.75" thickBot="1" x14ac:dyDescent="0.3">
      <c r="A117" s="92" t="s">
        <v>9</v>
      </c>
      <c r="B117" s="173" t="s">
        <v>550</v>
      </c>
      <c r="C117" s="191" t="s">
        <v>701</v>
      </c>
      <c r="D117" s="95" t="s">
        <v>611</v>
      </c>
      <c r="E117" s="186">
        <v>1</v>
      </c>
      <c r="F117" s="187">
        <v>1</v>
      </c>
      <c r="G117" s="187"/>
      <c r="H117" s="98">
        <f t="shared" si="37"/>
        <v>2</v>
      </c>
      <c r="I117" s="188"/>
      <c r="J117" s="187"/>
      <c r="K117" s="187">
        <v>1</v>
      </c>
      <c r="L117" s="98">
        <f>SUM(I117:K117)</f>
        <v>1</v>
      </c>
      <c r="M117" s="187"/>
      <c r="N117" s="187"/>
      <c r="O117" s="187"/>
      <c r="P117" s="98">
        <f>SUM(M117:O117)</f>
        <v>0</v>
      </c>
      <c r="Q117" s="186"/>
      <c r="R117" s="187"/>
      <c r="S117" s="187"/>
      <c r="T117" s="98">
        <f t="shared" si="38"/>
        <v>0</v>
      </c>
      <c r="U117" s="189"/>
      <c r="V117" s="187"/>
      <c r="W117" s="187"/>
      <c r="X117" s="98">
        <f>SUM(U117:W117)</f>
        <v>0</v>
      </c>
      <c r="Y117" s="188"/>
      <c r="Z117" s="187"/>
      <c r="AA117" s="187"/>
      <c r="AB117" s="98">
        <f>SUM(Y117:AA117)</f>
        <v>0</v>
      </c>
      <c r="AC117" s="186"/>
      <c r="AD117" s="187"/>
      <c r="AE117" s="187"/>
      <c r="AF117" s="98">
        <f>SUM(AC117:AE117)</f>
        <v>0</v>
      </c>
      <c r="AG117" s="189"/>
      <c r="AH117" s="187"/>
      <c r="AI117" s="187"/>
      <c r="AJ117" s="98">
        <f>SUM(AG117:AI117)</f>
        <v>0</v>
      </c>
      <c r="AK117" s="188"/>
      <c r="AL117" s="187"/>
      <c r="AM117" s="187"/>
      <c r="AN117" s="98">
        <f>SUM(AK117:AM117)</f>
        <v>0</v>
      </c>
      <c r="AO117" s="186"/>
      <c r="AP117" s="187"/>
      <c r="AQ117" s="187"/>
      <c r="AR117" s="98">
        <f>SUM(AO117:AQ117)</f>
        <v>0</v>
      </c>
      <c r="AS117" s="189"/>
      <c r="AT117" s="187"/>
      <c r="AU117" s="187"/>
      <c r="AV117" s="98">
        <f>SUM(AS117:AU117)</f>
        <v>0</v>
      </c>
      <c r="AW117" s="188"/>
      <c r="AX117" s="187"/>
      <c r="AY117" s="187"/>
      <c r="AZ117" s="98">
        <f>SUM(AW117:AY117)</f>
        <v>0</v>
      </c>
      <c r="BA117" s="186"/>
      <c r="BB117" s="187"/>
      <c r="BC117" s="187"/>
      <c r="BD117" s="98">
        <f>SUM(BA117:BC117)</f>
        <v>0</v>
      </c>
      <c r="BE117" s="188"/>
      <c r="BF117" s="187"/>
      <c r="BG117" s="187"/>
      <c r="BH117" s="98">
        <f>SUM(BE117:BG117)</f>
        <v>0</v>
      </c>
      <c r="BI117" s="186"/>
      <c r="BJ117" s="187"/>
      <c r="BK117" s="187"/>
      <c r="BL117" s="98">
        <f>SUM(BI117:BK117)</f>
        <v>0</v>
      </c>
      <c r="BM117" s="188"/>
      <c r="BN117" s="187"/>
      <c r="BO117" s="187"/>
      <c r="BP117" s="98">
        <f>SUM(BM117:BO117)</f>
        <v>0</v>
      </c>
      <c r="BQ117" s="186"/>
      <c r="BR117" s="187"/>
      <c r="BS117" s="187"/>
      <c r="BT117" s="98">
        <f>SUM(BQ117:BS117)</f>
        <v>0</v>
      </c>
      <c r="BU117" s="188"/>
      <c r="BV117" s="187"/>
      <c r="BW117" s="187"/>
      <c r="BX117" s="101">
        <f>SUM(BU117:BW117)</f>
        <v>0</v>
      </c>
      <c r="BY117" s="195"/>
      <c r="BZ117" s="196"/>
      <c r="CA117" s="197"/>
      <c r="CB117" s="111">
        <f>SUM(BY117:CA117)</f>
        <v>0</v>
      </c>
      <c r="CC117" s="199"/>
      <c r="CD117" s="196"/>
      <c r="CE117" s="197"/>
      <c r="CF117" s="111">
        <f>SUM(CC117:CE117)</f>
        <v>0</v>
      </c>
      <c r="CG117" s="189"/>
      <c r="CH117" s="187"/>
      <c r="CI117" s="187"/>
      <c r="CJ117" s="98">
        <f t="shared" si="39"/>
        <v>0</v>
      </c>
      <c r="CK117" s="186"/>
      <c r="CL117" s="187"/>
      <c r="CM117" s="187"/>
      <c r="CN117" s="98">
        <f t="shared" si="40"/>
        <v>0</v>
      </c>
      <c r="CO117" s="189"/>
      <c r="CP117" s="187"/>
      <c r="CQ117" s="187"/>
      <c r="CR117" s="98">
        <f t="shared" si="41"/>
        <v>0</v>
      </c>
      <c r="CS117" s="188"/>
      <c r="CT117" s="187"/>
      <c r="CU117" s="187"/>
      <c r="CV117" s="98">
        <f t="shared" si="42"/>
        <v>0</v>
      </c>
      <c r="CW117" s="186"/>
      <c r="CX117" s="187"/>
      <c r="CY117" s="187"/>
      <c r="CZ117" s="98">
        <f t="shared" si="43"/>
        <v>0</v>
      </c>
      <c r="DA117" s="189"/>
      <c r="DB117" s="187"/>
      <c r="DC117" s="187"/>
      <c r="DD117" s="98">
        <f t="shared" si="44"/>
        <v>0</v>
      </c>
      <c r="DE117" s="188"/>
      <c r="DF117" s="187"/>
      <c r="DG117" s="187"/>
      <c r="DH117" s="98">
        <f t="shared" si="45"/>
        <v>0</v>
      </c>
      <c r="DI117" s="186"/>
      <c r="DJ117" s="187"/>
      <c r="DK117" s="187"/>
      <c r="DL117" s="108">
        <f>SUM(DI117:DK117)</f>
        <v>0</v>
      </c>
      <c r="DM117" s="100"/>
      <c r="DN117" s="97"/>
      <c r="DO117" s="97"/>
      <c r="DP117" s="98">
        <f>SUM(DM117:DO117)</f>
        <v>0</v>
      </c>
      <c r="DQ117" s="189"/>
      <c r="DR117" s="187"/>
      <c r="DS117" s="187"/>
      <c r="DT117" s="98">
        <f>SUM(DQ117:DS117)</f>
        <v>0</v>
      </c>
      <c r="DU117" s="188"/>
      <c r="DV117" s="187"/>
      <c r="DW117" s="187"/>
      <c r="DX117" s="98">
        <f>SUM(DU117:DW117)</f>
        <v>0</v>
      </c>
      <c r="DY117" s="111">
        <f t="shared" si="46"/>
        <v>3</v>
      </c>
      <c r="DZ117" s="111">
        <f t="shared" si="47"/>
        <v>0</v>
      </c>
      <c r="EA117" s="111">
        <f t="shared" si="48"/>
        <v>0</v>
      </c>
      <c r="EB117" s="111">
        <f t="shared" si="49"/>
        <v>3</v>
      </c>
      <c r="EC117" s="118"/>
    </row>
    <row r="118" spans="1:134" ht="15.75" thickBot="1" x14ac:dyDescent="0.3">
      <c r="A118" s="113"/>
      <c r="B118" s="175"/>
      <c r="C118" s="192"/>
      <c r="D118" s="116" t="s">
        <v>612</v>
      </c>
      <c r="E118" s="200">
        <v>1</v>
      </c>
      <c r="F118" s="201"/>
      <c r="G118" s="202"/>
      <c r="H118" s="98">
        <f t="shared" si="37"/>
        <v>1</v>
      </c>
      <c r="I118" s="203">
        <v>2</v>
      </c>
      <c r="J118" s="201"/>
      <c r="K118" s="202">
        <v>1</v>
      </c>
      <c r="L118" s="98">
        <f>SUM(I118:K118)</f>
        <v>3</v>
      </c>
      <c r="M118" s="203"/>
      <c r="N118" s="201"/>
      <c r="O118" s="202"/>
      <c r="P118" s="204">
        <f>SUM(M118:O118)</f>
        <v>0</v>
      </c>
      <c r="Q118" s="205"/>
      <c r="R118" s="201"/>
      <c r="S118" s="202"/>
      <c r="T118" s="98">
        <f t="shared" si="38"/>
        <v>0</v>
      </c>
      <c r="U118" s="203"/>
      <c r="V118" s="201"/>
      <c r="W118" s="202"/>
      <c r="X118" s="98">
        <f>SUM(U118:W118)</f>
        <v>0</v>
      </c>
      <c r="Y118" s="205"/>
      <c r="Z118" s="201"/>
      <c r="AA118" s="202"/>
      <c r="AB118" s="204">
        <f>SUM(Y118:AA118)</f>
        <v>0</v>
      </c>
      <c r="AC118" s="205">
        <v>1</v>
      </c>
      <c r="AD118" s="201"/>
      <c r="AE118" s="202"/>
      <c r="AF118" s="98">
        <f>SUM(AC118:AE118)</f>
        <v>1</v>
      </c>
      <c r="AG118" s="203"/>
      <c r="AH118" s="201"/>
      <c r="AI118" s="202"/>
      <c r="AJ118" s="98">
        <f>SUM(AG118:AI118)</f>
        <v>0</v>
      </c>
      <c r="AK118" s="205"/>
      <c r="AL118" s="201"/>
      <c r="AM118" s="202"/>
      <c r="AN118" s="98">
        <f>SUM(AK118:AM118)</f>
        <v>0</v>
      </c>
      <c r="AO118" s="200"/>
      <c r="AP118" s="201"/>
      <c r="AQ118" s="202"/>
      <c r="AR118" s="98">
        <f>SUM(AO118:AQ118)</f>
        <v>0</v>
      </c>
      <c r="AS118" s="203"/>
      <c r="AT118" s="201"/>
      <c r="AU118" s="202"/>
      <c r="AV118" s="98">
        <f>SUM(AS118:AU118)</f>
        <v>0</v>
      </c>
      <c r="AW118" s="205">
        <v>1</v>
      </c>
      <c r="AX118" s="201"/>
      <c r="AY118" s="202"/>
      <c r="AZ118" s="204">
        <f>SUM(AW118:AY118)</f>
        <v>1</v>
      </c>
      <c r="BA118" s="205"/>
      <c r="BB118" s="201"/>
      <c r="BC118" s="202"/>
      <c r="BD118" s="98">
        <f>SUM(BA118:BC118)</f>
        <v>0</v>
      </c>
      <c r="BE118" s="205"/>
      <c r="BF118" s="201"/>
      <c r="BG118" s="202"/>
      <c r="BH118" s="98">
        <f>SUM(BE118:BG118)</f>
        <v>0</v>
      </c>
      <c r="BI118" s="200"/>
      <c r="BJ118" s="201"/>
      <c r="BK118" s="202"/>
      <c r="BL118" s="98">
        <f>SUM(BI118:BK118)</f>
        <v>0</v>
      </c>
      <c r="BM118" s="205"/>
      <c r="BN118" s="201"/>
      <c r="BO118" s="202"/>
      <c r="BP118" s="204">
        <f>SUM(BM118:BO118)</f>
        <v>0</v>
      </c>
      <c r="BQ118" s="205"/>
      <c r="BR118" s="201"/>
      <c r="BS118" s="202"/>
      <c r="BT118" s="98">
        <f>SUM(BQ118:BS118)</f>
        <v>0</v>
      </c>
      <c r="BU118" s="205"/>
      <c r="BV118" s="201"/>
      <c r="BW118" s="202"/>
      <c r="BX118" s="101">
        <f>SUM(BU118:BW118)</f>
        <v>0</v>
      </c>
      <c r="BY118" s="195"/>
      <c r="BZ118" s="196"/>
      <c r="CA118" s="197"/>
      <c r="CB118" s="111">
        <f>SUM(BY118:CA118)</f>
        <v>0</v>
      </c>
      <c r="CC118" s="199"/>
      <c r="CD118" s="196"/>
      <c r="CE118" s="197"/>
      <c r="CF118" s="111">
        <f>SUM(CC118:CE118)</f>
        <v>0</v>
      </c>
      <c r="CG118" s="203"/>
      <c r="CH118" s="201"/>
      <c r="CI118" s="202"/>
      <c r="CJ118" s="204">
        <f t="shared" si="39"/>
        <v>0</v>
      </c>
      <c r="CK118" s="205"/>
      <c r="CL118" s="201"/>
      <c r="CM118" s="202"/>
      <c r="CN118" s="98">
        <f t="shared" si="40"/>
        <v>0</v>
      </c>
      <c r="CO118" s="203"/>
      <c r="CP118" s="201"/>
      <c r="CQ118" s="202"/>
      <c r="CR118" s="98">
        <f t="shared" si="41"/>
        <v>0</v>
      </c>
      <c r="CS118" s="205"/>
      <c r="CT118" s="201"/>
      <c r="CU118" s="202"/>
      <c r="CV118" s="98">
        <f t="shared" si="42"/>
        <v>0</v>
      </c>
      <c r="CW118" s="200"/>
      <c r="CX118" s="201"/>
      <c r="CY118" s="202"/>
      <c r="CZ118" s="98">
        <f t="shared" si="43"/>
        <v>0</v>
      </c>
      <c r="DA118" s="203"/>
      <c r="DB118" s="201"/>
      <c r="DC118" s="202"/>
      <c r="DD118" s="98">
        <f t="shared" si="44"/>
        <v>0</v>
      </c>
      <c r="DE118" s="205"/>
      <c r="DF118" s="201"/>
      <c r="DG118" s="202"/>
      <c r="DH118" s="204">
        <f t="shared" si="45"/>
        <v>0</v>
      </c>
      <c r="DI118" s="205"/>
      <c r="DJ118" s="201"/>
      <c r="DK118" s="202"/>
      <c r="DL118" s="108">
        <f>SUM(DI118:DK118)</f>
        <v>0</v>
      </c>
      <c r="DM118" s="206"/>
      <c r="DN118" s="207"/>
      <c r="DO118" s="208"/>
      <c r="DP118" s="98">
        <f>SUM(DM118:DO118)</f>
        <v>0</v>
      </c>
      <c r="DQ118" s="203"/>
      <c r="DR118" s="201"/>
      <c r="DS118" s="202"/>
      <c r="DT118" s="98">
        <f>SUM(DQ118:DS118)</f>
        <v>0</v>
      </c>
      <c r="DU118" s="205"/>
      <c r="DV118" s="201"/>
      <c r="DW118" s="202"/>
      <c r="DX118" s="98">
        <f>SUM(DU118:DW118)</f>
        <v>0</v>
      </c>
      <c r="DY118" s="111">
        <f t="shared" si="46"/>
        <v>4</v>
      </c>
      <c r="DZ118" s="111">
        <f t="shared" si="47"/>
        <v>0</v>
      </c>
      <c r="EA118" s="111">
        <f t="shared" si="48"/>
        <v>2</v>
      </c>
      <c r="EB118" s="111">
        <f t="shared" si="49"/>
        <v>6</v>
      </c>
      <c r="EC118" s="118">
        <f>SUM(DY117:DY118)</f>
        <v>7</v>
      </c>
      <c r="ED118" s="119">
        <f>SUM(EB117:EB118)</f>
        <v>9</v>
      </c>
    </row>
    <row r="119" spans="1:134" ht="15.75" thickBot="1" x14ac:dyDescent="0.3">
      <c r="A119" s="209" t="s">
        <v>9</v>
      </c>
      <c r="B119" s="210" t="s">
        <v>601</v>
      </c>
      <c r="C119" s="191" t="s">
        <v>702</v>
      </c>
      <c r="D119" s="95" t="s">
        <v>611</v>
      </c>
      <c r="E119" s="200"/>
      <c r="F119" s="201"/>
      <c r="G119" s="202"/>
      <c r="H119" s="98">
        <f t="shared" si="37"/>
        <v>0</v>
      </c>
      <c r="I119" s="203">
        <v>3</v>
      </c>
      <c r="J119" s="201"/>
      <c r="K119" s="202"/>
      <c r="L119" s="98">
        <f>SUM(I119:K119)</f>
        <v>3</v>
      </c>
      <c r="M119" s="203"/>
      <c r="N119" s="201"/>
      <c r="O119" s="202"/>
      <c r="P119" s="101">
        <f>SUM(M119:O119)</f>
        <v>0</v>
      </c>
      <c r="Q119" s="205"/>
      <c r="R119" s="201"/>
      <c r="S119" s="202"/>
      <c r="T119" s="98">
        <f t="shared" si="38"/>
        <v>0</v>
      </c>
      <c r="U119" s="203"/>
      <c r="V119" s="201"/>
      <c r="W119" s="202"/>
      <c r="X119" s="98">
        <f>SUM(U119:W119)</f>
        <v>0</v>
      </c>
      <c r="Y119" s="205"/>
      <c r="Z119" s="201"/>
      <c r="AA119" s="202"/>
      <c r="AB119" s="101">
        <f>SUM(Y119:AA119)</f>
        <v>0</v>
      </c>
      <c r="AC119" s="211"/>
      <c r="AD119" s="207"/>
      <c r="AE119" s="208"/>
      <c r="AF119" s="98">
        <f>SUM(AC119:AE119)</f>
        <v>0</v>
      </c>
      <c r="AG119" s="203"/>
      <c r="AH119" s="201"/>
      <c r="AI119" s="202"/>
      <c r="AJ119" s="98">
        <f>SUM(AG119:AI119)</f>
        <v>0</v>
      </c>
      <c r="AK119" s="205"/>
      <c r="AL119" s="201"/>
      <c r="AM119" s="202"/>
      <c r="AN119" s="98">
        <f>SUM(AK119:AM119)</f>
        <v>0</v>
      </c>
      <c r="AO119" s="200">
        <v>1</v>
      </c>
      <c r="AP119" s="201"/>
      <c r="AQ119" s="202"/>
      <c r="AR119" s="98">
        <f>SUM(AO119:AQ119)</f>
        <v>1</v>
      </c>
      <c r="AS119" s="203"/>
      <c r="AT119" s="201"/>
      <c r="AU119" s="202"/>
      <c r="AV119" s="98">
        <f>SUM(AS119:AU119)</f>
        <v>0</v>
      </c>
      <c r="AW119" s="205">
        <v>1</v>
      </c>
      <c r="AX119" s="201"/>
      <c r="AY119" s="202"/>
      <c r="AZ119" s="101">
        <f>SUM(AW119:AY119)</f>
        <v>1</v>
      </c>
      <c r="BA119" s="205"/>
      <c r="BB119" s="201"/>
      <c r="BC119" s="202"/>
      <c r="BD119" s="98">
        <f>SUM(BA119:BC119)</f>
        <v>0</v>
      </c>
      <c r="BE119" s="205"/>
      <c r="BF119" s="201"/>
      <c r="BG119" s="202"/>
      <c r="BH119" s="98">
        <f>SUM(BE119:BG119)</f>
        <v>0</v>
      </c>
      <c r="BI119" s="200"/>
      <c r="BJ119" s="201"/>
      <c r="BK119" s="202"/>
      <c r="BL119" s="98">
        <f>SUM(BI119:BK119)</f>
        <v>0</v>
      </c>
      <c r="BM119" s="205"/>
      <c r="BN119" s="201"/>
      <c r="BO119" s="202"/>
      <c r="BP119" s="101">
        <f>SUM(BM119:BO119)</f>
        <v>0</v>
      </c>
      <c r="BQ119" s="205"/>
      <c r="BR119" s="201"/>
      <c r="BS119" s="202"/>
      <c r="BT119" s="98">
        <f>SUM(BQ119:BS119)</f>
        <v>0</v>
      </c>
      <c r="BU119" s="205"/>
      <c r="BV119" s="201"/>
      <c r="BW119" s="202"/>
      <c r="BX119" s="101">
        <f>SUM(BU119:BW119)</f>
        <v>0</v>
      </c>
      <c r="BY119" s="195"/>
      <c r="BZ119" s="196"/>
      <c r="CA119" s="197"/>
      <c r="CB119" s="111">
        <f>SUM(BY119:CA119)</f>
        <v>0</v>
      </c>
      <c r="CC119" s="199"/>
      <c r="CD119" s="196"/>
      <c r="CE119" s="197"/>
      <c r="CF119" s="111">
        <f>SUM(CC119:CE119)</f>
        <v>0</v>
      </c>
      <c r="CG119" s="203"/>
      <c r="CH119" s="201"/>
      <c r="CI119" s="202"/>
      <c r="CJ119" s="101">
        <f t="shared" si="39"/>
        <v>0</v>
      </c>
      <c r="CK119" s="205"/>
      <c r="CL119" s="201"/>
      <c r="CM119" s="202"/>
      <c r="CN119" s="98">
        <f t="shared" si="40"/>
        <v>0</v>
      </c>
      <c r="CO119" s="203"/>
      <c r="CP119" s="201"/>
      <c r="CQ119" s="202"/>
      <c r="CR119" s="98">
        <f t="shared" si="41"/>
        <v>0</v>
      </c>
      <c r="CS119" s="205"/>
      <c r="CT119" s="201"/>
      <c r="CU119" s="202"/>
      <c r="CV119" s="98">
        <f t="shared" si="42"/>
        <v>0</v>
      </c>
      <c r="CW119" s="200"/>
      <c r="CX119" s="201"/>
      <c r="CY119" s="202"/>
      <c r="CZ119" s="98">
        <f t="shared" si="43"/>
        <v>0</v>
      </c>
      <c r="DA119" s="203"/>
      <c r="DB119" s="201"/>
      <c r="DC119" s="202"/>
      <c r="DD119" s="98">
        <f t="shared" si="44"/>
        <v>0</v>
      </c>
      <c r="DE119" s="205"/>
      <c r="DF119" s="201"/>
      <c r="DG119" s="202"/>
      <c r="DH119" s="101">
        <f t="shared" si="45"/>
        <v>0</v>
      </c>
      <c r="DI119" s="205"/>
      <c r="DJ119" s="201"/>
      <c r="DK119" s="202"/>
      <c r="DL119" s="108">
        <f>SUM(DI119:DK119)</f>
        <v>0</v>
      </c>
      <c r="DM119" s="206"/>
      <c r="DN119" s="207"/>
      <c r="DO119" s="208"/>
      <c r="DP119" s="98">
        <f>SUM(DM119:DO119)</f>
        <v>0</v>
      </c>
      <c r="DQ119" s="203"/>
      <c r="DR119" s="201"/>
      <c r="DS119" s="202"/>
      <c r="DT119" s="98">
        <f>SUM(DQ119:DS119)</f>
        <v>0</v>
      </c>
      <c r="DU119" s="211"/>
      <c r="DV119" s="207"/>
      <c r="DW119" s="208"/>
      <c r="DX119" s="98">
        <f>SUM(DU119:DW119)</f>
        <v>0</v>
      </c>
      <c r="DY119" s="111">
        <f t="shared" si="46"/>
        <v>4</v>
      </c>
      <c r="DZ119" s="111">
        <f t="shared" si="47"/>
        <v>0</v>
      </c>
      <c r="EA119" s="111">
        <f t="shared" si="48"/>
        <v>1</v>
      </c>
      <c r="EB119" s="111">
        <f t="shared" si="49"/>
        <v>5</v>
      </c>
      <c r="EC119" s="118"/>
    </row>
    <row r="120" spans="1:134" ht="15.75" thickBot="1" x14ac:dyDescent="0.3">
      <c r="A120" s="212"/>
      <c r="B120" s="213"/>
      <c r="C120" s="192"/>
      <c r="D120" s="116" t="s">
        <v>612</v>
      </c>
      <c r="E120" s="214"/>
      <c r="F120" s="207"/>
      <c r="G120" s="208"/>
      <c r="H120" s="98">
        <f t="shared" si="37"/>
        <v>0</v>
      </c>
      <c r="I120" s="206">
        <v>1</v>
      </c>
      <c r="J120" s="207"/>
      <c r="K120" s="208"/>
      <c r="L120" s="98">
        <f>SUM(I120:K120)</f>
        <v>1</v>
      </c>
      <c r="M120" s="206"/>
      <c r="N120" s="207"/>
      <c r="O120" s="208"/>
      <c r="P120" s="215">
        <f>SUM(M120:O120)</f>
        <v>0</v>
      </c>
      <c r="Q120" s="211"/>
      <c r="R120" s="207"/>
      <c r="S120" s="208"/>
      <c r="T120" s="98">
        <f t="shared" si="38"/>
        <v>0</v>
      </c>
      <c r="U120" s="206"/>
      <c r="V120" s="207"/>
      <c r="W120" s="208"/>
      <c r="X120" s="98">
        <f>SUM(U120:W120)</f>
        <v>0</v>
      </c>
      <c r="Y120" s="211"/>
      <c r="Z120" s="207"/>
      <c r="AA120" s="208"/>
      <c r="AB120" s="215">
        <f>SUM(Y120:AA120)</f>
        <v>0</v>
      </c>
      <c r="AC120" s="211"/>
      <c r="AD120" s="207"/>
      <c r="AE120" s="208"/>
      <c r="AF120" s="98">
        <f>SUM(AC120:AE120)</f>
        <v>0</v>
      </c>
      <c r="AG120" s="206"/>
      <c r="AH120" s="207">
        <v>1</v>
      </c>
      <c r="AI120" s="208"/>
      <c r="AJ120" s="98">
        <f>SUM(AG120:AI120)</f>
        <v>1</v>
      </c>
      <c r="AK120" s="211"/>
      <c r="AL120" s="207"/>
      <c r="AM120" s="208"/>
      <c r="AN120" s="98">
        <f>SUM(AK120:AM120)</f>
        <v>0</v>
      </c>
      <c r="AO120" s="214"/>
      <c r="AP120" s="207"/>
      <c r="AQ120" s="208"/>
      <c r="AR120" s="98">
        <f>SUM(AO120:AQ120)</f>
        <v>0</v>
      </c>
      <c r="AS120" s="206"/>
      <c r="AT120" s="207"/>
      <c r="AU120" s="208"/>
      <c r="AV120" s="98">
        <f>SUM(AS120:AU120)</f>
        <v>0</v>
      </c>
      <c r="AW120" s="211"/>
      <c r="AX120" s="207"/>
      <c r="AY120" s="208"/>
      <c r="AZ120" s="101">
        <f>SUM(AW120:AY120)</f>
        <v>0</v>
      </c>
      <c r="BA120" s="211"/>
      <c r="BB120" s="207"/>
      <c r="BC120" s="208"/>
      <c r="BD120" s="98">
        <f>SUM(BA120:BC120)</f>
        <v>0</v>
      </c>
      <c r="BE120" s="211"/>
      <c r="BF120" s="207"/>
      <c r="BG120" s="208"/>
      <c r="BH120" s="98">
        <f>SUM(BE120:BG120)</f>
        <v>0</v>
      </c>
      <c r="BI120" s="214"/>
      <c r="BJ120" s="207"/>
      <c r="BK120" s="208"/>
      <c r="BL120" s="98">
        <f>SUM(BI120:BK120)</f>
        <v>0</v>
      </c>
      <c r="BM120" s="211"/>
      <c r="BN120" s="207"/>
      <c r="BO120" s="208"/>
      <c r="BP120" s="101">
        <f>SUM(BM120:BO120)</f>
        <v>0</v>
      </c>
      <c r="BQ120" s="211"/>
      <c r="BR120" s="207"/>
      <c r="BS120" s="208"/>
      <c r="BT120" s="98">
        <f>SUM(BQ120:BS120)</f>
        <v>0</v>
      </c>
      <c r="BU120" s="211"/>
      <c r="BV120" s="207"/>
      <c r="BW120" s="208"/>
      <c r="BX120" s="101">
        <f>SUM(BU120:BW120)</f>
        <v>0</v>
      </c>
      <c r="BY120" s="195"/>
      <c r="BZ120" s="196"/>
      <c r="CA120" s="197"/>
      <c r="CB120" s="111">
        <f>SUM(BY120:CA120)</f>
        <v>0</v>
      </c>
      <c r="CC120" s="199"/>
      <c r="CD120" s="196"/>
      <c r="CE120" s="197"/>
      <c r="CF120" s="111">
        <f>SUM(CC120:CE120)</f>
        <v>0</v>
      </c>
      <c r="CG120" s="206"/>
      <c r="CH120" s="207"/>
      <c r="CI120" s="208"/>
      <c r="CJ120" s="101">
        <f t="shared" si="39"/>
        <v>0</v>
      </c>
      <c r="CK120" s="211"/>
      <c r="CL120" s="207"/>
      <c r="CM120" s="208"/>
      <c r="CN120" s="98">
        <f t="shared" si="40"/>
        <v>0</v>
      </c>
      <c r="CO120" s="206"/>
      <c r="CP120" s="207"/>
      <c r="CQ120" s="208"/>
      <c r="CR120" s="98">
        <f t="shared" si="41"/>
        <v>0</v>
      </c>
      <c r="CS120" s="211"/>
      <c r="CT120" s="207"/>
      <c r="CU120" s="208"/>
      <c r="CV120" s="98">
        <f t="shared" si="42"/>
        <v>0</v>
      </c>
      <c r="CW120" s="214"/>
      <c r="CX120" s="207"/>
      <c r="CY120" s="208"/>
      <c r="CZ120" s="98">
        <f t="shared" si="43"/>
        <v>0</v>
      </c>
      <c r="DA120" s="206"/>
      <c r="DB120" s="207"/>
      <c r="DC120" s="208"/>
      <c r="DD120" s="98">
        <f t="shared" si="44"/>
        <v>0</v>
      </c>
      <c r="DE120" s="211"/>
      <c r="DF120" s="207"/>
      <c r="DG120" s="208"/>
      <c r="DH120" s="215">
        <f t="shared" si="45"/>
        <v>0</v>
      </c>
      <c r="DI120" s="211"/>
      <c r="DJ120" s="207"/>
      <c r="DK120" s="208"/>
      <c r="DL120" s="108">
        <f>SUM(DI120:DK120)</f>
        <v>0</v>
      </c>
      <c r="DM120" s="206"/>
      <c r="DN120" s="207"/>
      <c r="DO120" s="208"/>
      <c r="DP120" s="98">
        <f>SUM(DM120:DO120)</f>
        <v>0</v>
      </c>
      <c r="DQ120" s="206"/>
      <c r="DR120" s="207"/>
      <c r="DS120" s="208"/>
      <c r="DT120" s="98">
        <f>SUM(DQ120:DS120)</f>
        <v>0</v>
      </c>
      <c r="DU120" s="211"/>
      <c r="DV120" s="207"/>
      <c r="DW120" s="208"/>
      <c r="DX120" s="98">
        <f>SUM(DU120:DW120)</f>
        <v>0</v>
      </c>
      <c r="DY120" s="111">
        <f t="shared" si="46"/>
        <v>1</v>
      </c>
      <c r="DZ120" s="111">
        <f t="shared" si="47"/>
        <v>0</v>
      </c>
      <c r="EA120" s="111">
        <f t="shared" si="48"/>
        <v>1</v>
      </c>
      <c r="EB120" s="111">
        <f t="shared" si="49"/>
        <v>2</v>
      </c>
      <c r="EC120" s="118">
        <f>SUM(DY119:DY120)</f>
        <v>5</v>
      </c>
      <c r="ED120" s="119">
        <f>SUM(EB119:EB120)</f>
        <v>7</v>
      </c>
    </row>
    <row r="121" spans="1:134" ht="6" customHeight="1" thickBot="1" x14ac:dyDescent="0.3">
      <c r="A121" s="216"/>
      <c r="B121" s="217"/>
      <c r="C121" s="218"/>
      <c r="D121" s="218"/>
      <c r="E121" s="219"/>
      <c r="F121" s="220"/>
      <c r="G121" s="220"/>
      <c r="H121" s="220"/>
      <c r="I121" s="220"/>
      <c r="J121" s="220"/>
      <c r="K121" s="220"/>
      <c r="L121" s="220"/>
      <c r="M121" s="220"/>
      <c r="N121" s="220"/>
      <c r="O121" s="219"/>
      <c r="P121" s="220"/>
      <c r="Q121" s="221"/>
      <c r="R121" s="221"/>
      <c r="S121" s="221"/>
      <c r="T121" s="220"/>
      <c r="U121" s="220"/>
      <c r="V121" s="220"/>
      <c r="W121" s="220"/>
      <c r="X121" s="220"/>
      <c r="Y121" s="220"/>
      <c r="Z121" s="220"/>
      <c r="AA121" s="220"/>
      <c r="AB121" s="220"/>
      <c r="AC121" s="220"/>
      <c r="AD121" s="220"/>
      <c r="AE121" s="220"/>
      <c r="AF121" s="220"/>
      <c r="AG121" s="220"/>
      <c r="AH121" s="220"/>
      <c r="AI121" s="220"/>
      <c r="AJ121" s="220"/>
      <c r="AK121" s="220"/>
      <c r="AL121" s="220"/>
      <c r="AM121" s="220"/>
      <c r="AN121" s="220"/>
      <c r="AO121" s="220"/>
      <c r="AP121" s="220"/>
      <c r="AQ121" s="220"/>
      <c r="AR121" s="220"/>
      <c r="AS121" s="220"/>
      <c r="AT121" s="220"/>
      <c r="AU121" s="220"/>
      <c r="AV121" s="220"/>
      <c r="AW121" s="220"/>
      <c r="AX121" s="220"/>
      <c r="AY121" s="220"/>
      <c r="AZ121" s="220"/>
      <c r="BA121" s="220"/>
      <c r="BB121" s="220"/>
      <c r="BC121" s="220"/>
      <c r="BD121" s="220"/>
      <c r="BE121" s="220"/>
      <c r="BF121" s="220"/>
      <c r="BG121" s="220"/>
      <c r="BH121" s="219"/>
      <c r="BI121" s="220"/>
      <c r="BJ121" s="220"/>
      <c r="BK121" s="220"/>
      <c r="BL121" s="220"/>
      <c r="BM121" s="220"/>
      <c r="BN121" s="220"/>
      <c r="BO121" s="220"/>
      <c r="BP121" s="220"/>
      <c r="BQ121" s="220"/>
      <c r="BR121" s="220"/>
      <c r="BS121" s="220"/>
      <c r="BT121" s="220"/>
      <c r="BU121" s="220"/>
      <c r="BV121" s="220"/>
      <c r="BW121" s="220"/>
      <c r="BX121" s="220"/>
      <c r="BY121" s="220"/>
      <c r="BZ121" s="220"/>
      <c r="CA121" s="220"/>
      <c r="CB121" s="220"/>
      <c r="CC121" s="220"/>
      <c r="CD121" s="220"/>
      <c r="CE121" s="220"/>
      <c r="CF121" s="220"/>
      <c r="CG121" s="220"/>
      <c r="CH121" s="220"/>
      <c r="CI121" s="220"/>
      <c r="CJ121" s="220"/>
      <c r="CK121" s="220"/>
      <c r="CL121" s="220"/>
      <c r="CM121" s="220"/>
      <c r="CN121" s="220"/>
      <c r="CO121" s="220"/>
      <c r="CP121" s="220"/>
      <c r="CQ121" s="220"/>
      <c r="CR121" s="220"/>
      <c r="CS121" s="220"/>
      <c r="CT121" s="220"/>
      <c r="CU121" s="220"/>
      <c r="CV121" s="220"/>
      <c r="CW121" s="220"/>
      <c r="CX121" s="220"/>
      <c r="CY121" s="220"/>
      <c r="CZ121" s="220"/>
      <c r="DA121" s="220"/>
      <c r="DB121" s="220"/>
      <c r="DC121" s="219"/>
      <c r="DD121" s="219"/>
      <c r="DE121" s="219"/>
      <c r="DF121" s="219"/>
      <c r="DG121" s="219"/>
      <c r="DH121" s="219"/>
      <c r="DI121" s="220"/>
      <c r="DJ121" s="220"/>
      <c r="DK121" s="220"/>
      <c r="DL121" s="220"/>
      <c r="DM121" s="220"/>
      <c r="DN121" s="220"/>
      <c r="DO121" s="220"/>
      <c r="DP121" s="220"/>
      <c r="DQ121" s="220"/>
      <c r="DR121" s="220"/>
      <c r="DS121" s="220"/>
      <c r="DT121" s="220"/>
      <c r="DU121" s="220"/>
      <c r="DV121" s="220"/>
      <c r="DW121" s="220"/>
      <c r="DX121" s="220"/>
      <c r="DY121" s="220"/>
      <c r="DZ121" s="220"/>
      <c r="EA121" s="220"/>
      <c r="EB121" s="220"/>
    </row>
    <row r="122" spans="1:134" ht="16.5" thickTop="1" thickBot="1" x14ac:dyDescent="0.3">
      <c r="A122" s="160" t="s">
        <v>703</v>
      </c>
      <c r="B122" s="161"/>
      <c r="C122" s="162"/>
      <c r="D122" s="163" t="s">
        <v>611</v>
      </c>
      <c r="E122" s="222">
        <f>E39+E41+E43+E45+E47+E49+E51+E53+E55+E57+E59+E61+E63+E65+E67+E69+E71+E73+E75+E77+E79+E81+E83+E85+E87+E89+E91+E93+E95+E97+E99+E101+E103+E105+E107+E109+E111+E113+E115+E117+E119</f>
        <v>1</v>
      </c>
      <c r="F122" s="222">
        <f t="shared" ref="F122:BQ123" si="50">F39+F41+F43+F45+F47+F49+F51+F53+F55+F57+F59+F61+F63+F65+F67+F69+F71+F73+F75+F77+F79+F81+F83+F85+F87+F89+F91+F93+F95+F97+F99+F101+F103+F105+F107+F109+F111+F113+F115+F117+F119</f>
        <v>2</v>
      </c>
      <c r="G122" s="222">
        <f t="shared" si="50"/>
        <v>0</v>
      </c>
      <c r="H122" s="222">
        <f t="shared" si="50"/>
        <v>3</v>
      </c>
      <c r="I122" s="222">
        <f t="shared" si="50"/>
        <v>26</v>
      </c>
      <c r="J122" s="222">
        <f t="shared" si="50"/>
        <v>2</v>
      </c>
      <c r="K122" s="222">
        <f t="shared" si="50"/>
        <v>4</v>
      </c>
      <c r="L122" s="222">
        <f t="shared" si="50"/>
        <v>32</v>
      </c>
      <c r="M122" s="222">
        <f t="shared" si="50"/>
        <v>3</v>
      </c>
      <c r="N122" s="222">
        <f t="shared" si="50"/>
        <v>0</v>
      </c>
      <c r="O122" s="222">
        <f t="shared" si="50"/>
        <v>0</v>
      </c>
      <c r="P122" s="222">
        <f t="shared" si="50"/>
        <v>3</v>
      </c>
      <c r="Q122" s="222">
        <f t="shared" si="50"/>
        <v>0</v>
      </c>
      <c r="R122" s="222">
        <f t="shared" si="50"/>
        <v>0</v>
      </c>
      <c r="S122" s="222">
        <f t="shared" si="50"/>
        <v>0</v>
      </c>
      <c r="T122" s="222">
        <f t="shared" si="50"/>
        <v>0</v>
      </c>
      <c r="U122" s="222">
        <f t="shared" si="50"/>
        <v>4</v>
      </c>
      <c r="V122" s="222">
        <f t="shared" si="50"/>
        <v>0</v>
      </c>
      <c r="W122" s="222">
        <f t="shared" si="50"/>
        <v>0</v>
      </c>
      <c r="X122" s="222">
        <f t="shared" si="50"/>
        <v>4</v>
      </c>
      <c r="Y122" s="222">
        <f t="shared" si="50"/>
        <v>0</v>
      </c>
      <c r="Z122" s="222">
        <f t="shared" si="50"/>
        <v>0</v>
      </c>
      <c r="AA122" s="222">
        <f t="shared" si="50"/>
        <v>0</v>
      </c>
      <c r="AB122" s="222">
        <f t="shared" si="50"/>
        <v>0</v>
      </c>
      <c r="AC122" s="222">
        <f t="shared" si="50"/>
        <v>0</v>
      </c>
      <c r="AD122" s="222">
        <f t="shared" si="50"/>
        <v>0</v>
      </c>
      <c r="AE122" s="222">
        <f t="shared" si="50"/>
        <v>0</v>
      </c>
      <c r="AF122" s="222">
        <f t="shared" si="50"/>
        <v>0</v>
      </c>
      <c r="AG122" s="222">
        <f t="shared" si="50"/>
        <v>12</v>
      </c>
      <c r="AH122" s="222">
        <f t="shared" si="50"/>
        <v>5</v>
      </c>
      <c r="AI122" s="222">
        <f t="shared" si="50"/>
        <v>5</v>
      </c>
      <c r="AJ122" s="222">
        <f t="shared" si="50"/>
        <v>22</v>
      </c>
      <c r="AK122" s="222">
        <f t="shared" si="50"/>
        <v>0</v>
      </c>
      <c r="AL122" s="222">
        <f t="shared" si="50"/>
        <v>0</v>
      </c>
      <c r="AM122" s="222">
        <f t="shared" si="50"/>
        <v>0</v>
      </c>
      <c r="AN122" s="222">
        <f t="shared" si="50"/>
        <v>0</v>
      </c>
      <c r="AO122" s="222">
        <f t="shared" si="50"/>
        <v>72</v>
      </c>
      <c r="AP122" s="222">
        <f t="shared" si="50"/>
        <v>0</v>
      </c>
      <c r="AQ122" s="222">
        <f t="shared" si="50"/>
        <v>0</v>
      </c>
      <c r="AR122" s="222">
        <f t="shared" si="50"/>
        <v>72</v>
      </c>
      <c r="AS122" s="222">
        <f t="shared" si="50"/>
        <v>18</v>
      </c>
      <c r="AT122" s="222">
        <f t="shared" si="50"/>
        <v>3</v>
      </c>
      <c r="AU122" s="222">
        <f t="shared" si="50"/>
        <v>0</v>
      </c>
      <c r="AV122" s="222">
        <f t="shared" si="50"/>
        <v>21</v>
      </c>
      <c r="AW122" s="222">
        <f t="shared" si="50"/>
        <v>27</v>
      </c>
      <c r="AX122" s="222">
        <f t="shared" si="50"/>
        <v>2</v>
      </c>
      <c r="AY122" s="222">
        <f t="shared" si="50"/>
        <v>0</v>
      </c>
      <c r="AZ122" s="222">
        <f t="shared" si="50"/>
        <v>29</v>
      </c>
      <c r="BA122" s="222">
        <f t="shared" si="50"/>
        <v>4</v>
      </c>
      <c r="BB122" s="222">
        <f t="shared" si="50"/>
        <v>0</v>
      </c>
      <c r="BC122" s="222">
        <f t="shared" si="50"/>
        <v>0</v>
      </c>
      <c r="BD122" s="222">
        <f t="shared" si="50"/>
        <v>4</v>
      </c>
      <c r="BE122" s="222">
        <f t="shared" si="50"/>
        <v>0</v>
      </c>
      <c r="BF122" s="222">
        <f t="shared" si="50"/>
        <v>0</v>
      </c>
      <c r="BG122" s="222">
        <f t="shared" si="50"/>
        <v>0</v>
      </c>
      <c r="BH122" s="222">
        <f t="shared" si="50"/>
        <v>0</v>
      </c>
      <c r="BI122" s="222">
        <f t="shared" si="50"/>
        <v>0</v>
      </c>
      <c r="BJ122" s="222">
        <f t="shared" si="50"/>
        <v>0</v>
      </c>
      <c r="BK122" s="222">
        <f t="shared" si="50"/>
        <v>0</v>
      </c>
      <c r="BL122" s="222">
        <f t="shared" si="50"/>
        <v>0</v>
      </c>
      <c r="BM122" s="222">
        <f t="shared" si="50"/>
        <v>0</v>
      </c>
      <c r="BN122" s="222">
        <f t="shared" si="50"/>
        <v>0</v>
      </c>
      <c r="BO122" s="222">
        <f t="shared" si="50"/>
        <v>0</v>
      </c>
      <c r="BP122" s="222">
        <f t="shared" si="50"/>
        <v>0</v>
      </c>
      <c r="BQ122" s="222">
        <f t="shared" si="50"/>
        <v>1</v>
      </c>
      <c r="BR122" s="222">
        <f t="shared" ref="BR122:EB123" si="51">BR39+BR41+BR43+BR45+BR47+BR49+BR51+BR53+BR55+BR57+BR59+BR61+BR63+BR65+BR67+BR69+BR71+BR73+BR75+BR77+BR79+BR81+BR83+BR85+BR87+BR89+BR91+BR93+BR95+BR97+BR99+BR101+BR103+BR105+BR107+BR109+BR111+BR113+BR115+BR117+BR119</f>
        <v>0</v>
      </c>
      <c r="BS122" s="222">
        <f t="shared" si="51"/>
        <v>0</v>
      </c>
      <c r="BT122" s="222">
        <f t="shared" si="51"/>
        <v>1</v>
      </c>
      <c r="BU122" s="222">
        <f t="shared" si="51"/>
        <v>0</v>
      </c>
      <c r="BV122" s="222">
        <f t="shared" si="51"/>
        <v>0</v>
      </c>
      <c r="BW122" s="222">
        <f t="shared" si="51"/>
        <v>0</v>
      </c>
      <c r="BX122" s="222">
        <f t="shared" si="51"/>
        <v>0</v>
      </c>
      <c r="BY122" s="222">
        <f t="shared" si="51"/>
        <v>0</v>
      </c>
      <c r="BZ122" s="222">
        <f t="shared" si="51"/>
        <v>0</v>
      </c>
      <c r="CA122" s="222">
        <f t="shared" si="51"/>
        <v>0</v>
      </c>
      <c r="CB122" s="222">
        <f t="shared" si="51"/>
        <v>0</v>
      </c>
      <c r="CC122" s="222">
        <f t="shared" si="51"/>
        <v>1</v>
      </c>
      <c r="CD122" s="222">
        <f t="shared" si="51"/>
        <v>0</v>
      </c>
      <c r="CE122" s="222">
        <f t="shared" si="51"/>
        <v>0</v>
      </c>
      <c r="CF122" s="222">
        <f t="shared" si="51"/>
        <v>1</v>
      </c>
      <c r="CG122" s="222">
        <f t="shared" si="51"/>
        <v>1</v>
      </c>
      <c r="CH122" s="222">
        <f t="shared" si="51"/>
        <v>0</v>
      </c>
      <c r="CI122" s="222">
        <f t="shared" si="51"/>
        <v>0</v>
      </c>
      <c r="CJ122" s="222">
        <f t="shared" si="51"/>
        <v>1</v>
      </c>
      <c r="CK122" s="222">
        <f t="shared" si="51"/>
        <v>0</v>
      </c>
      <c r="CL122" s="222">
        <f t="shared" si="51"/>
        <v>0</v>
      </c>
      <c r="CM122" s="222">
        <f t="shared" si="51"/>
        <v>0</v>
      </c>
      <c r="CN122" s="222">
        <f t="shared" si="51"/>
        <v>0</v>
      </c>
      <c r="CO122" s="222">
        <f t="shared" si="51"/>
        <v>0</v>
      </c>
      <c r="CP122" s="222">
        <f t="shared" si="51"/>
        <v>0</v>
      </c>
      <c r="CQ122" s="222">
        <f t="shared" si="51"/>
        <v>0</v>
      </c>
      <c r="CR122" s="222">
        <f t="shared" si="51"/>
        <v>0</v>
      </c>
      <c r="CS122" s="222">
        <f t="shared" si="51"/>
        <v>0</v>
      </c>
      <c r="CT122" s="222">
        <f t="shared" si="51"/>
        <v>0</v>
      </c>
      <c r="CU122" s="222">
        <f t="shared" si="51"/>
        <v>0</v>
      </c>
      <c r="CV122" s="222">
        <f t="shared" si="51"/>
        <v>0</v>
      </c>
      <c r="CW122" s="222">
        <f t="shared" si="51"/>
        <v>4</v>
      </c>
      <c r="CX122" s="222">
        <f t="shared" si="51"/>
        <v>1</v>
      </c>
      <c r="CY122" s="222">
        <f t="shared" si="51"/>
        <v>0</v>
      </c>
      <c r="CZ122" s="222">
        <f t="shared" si="51"/>
        <v>5</v>
      </c>
      <c r="DA122" s="222">
        <f t="shared" si="51"/>
        <v>1</v>
      </c>
      <c r="DB122" s="222">
        <f t="shared" si="51"/>
        <v>0</v>
      </c>
      <c r="DC122" s="222">
        <f t="shared" si="51"/>
        <v>0</v>
      </c>
      <c r="DD122" s="222">
        <f t="shared" si="51"/>
        <v>1</v>
      </c>
      <c r="DE122" s="222">
        <f t="shared" si="51"/>
        <v>0</v>
      </c>
      <c r="DF122" s="222">
        <f t="shared" si="51"/>
        <v>0</v>
      </c>
      <c r="DG122" s="222">
        <f t="shared" si="51"/>
        <v>0</v>
      </c>
      <c r="DH122" s="222">
        <f t="shared" si="51"/>
        <v>0</v>
      </c>
      <c r="DI122" s="222">
        <f t="shared" si="51"/>
        <v>0</v>
      </c>
      <c r="DJ122" s="222">
        <f t="shared" si="51"/>
        <v>0</v>
      </c>
      <c r="DK122" s="222">
        <f t="shared" si="51"/>
        <v>0</v>
      </c>
      <c r="DL122" s="222">
        <f t="shared" si="51"/>
        <v>0</v>
      </c>
      <c r="DM122" s="222">
        <f t="shared" si="51"/>
        <v>0</v>
      </c>
      <c r="DN122" s="222">
        <f t="shared" si="51"/>
        <v>0</v>
      </c>
      <c r="DO122" s="222">
        <f t="shared" si="51"/>
        <v>0</v>
      </c>
      <c r="DP122" s="222">
        <f t="shared" si="51"/>
        <v>0</v>
      </c>
      <c r="DQ122" s="222">
        <f t="shared" si="51"/>
        <v>0</v>
      </c>
      <c r="DR122" s="222">
        <f t="shared" si="51"/>
        <v>0</v>
      </c>
      <c r="DS122" s="222">
        <f t="shared" si="51"/>
        <v>0</v>
      </c>
      <c r="DT122" s="222">
        <f t="shared" si="51"/>
        <v>0</v>
      </c>
      <c r="DU122" s="222">
        <f t="shared" si="51"/>
        <v>0</v>
      </c>
      <c r="DV122" s="222">
        <f t="shared" si="51"/>
        <v>0</v>
      </c>
      <c r="DW122" s="222">
        <f t="shared" si="51"/>
        <v>0</v>
      </c>
      <c r="DX122" s="222">
        <f t="shared" si="51"/>
        <v>0</v>
      </c>
      <c r="DY122" s="222">
        <f t="shared" si="51"/>
        <v>114</v>
      </c>
      <c r="DZ122" s="222">
        <f t="shared" si="51"/>
        <v>32</v>
      </c>
      <c r="EA122" s="222">
        <f t="shared" si="51"/>
        <v>53</v>
      </c>
      <c r="EB122" s="222">
        <f t="shared" si="51"/>
        <v>199</v>
      </c>
      <c r="ED122" s="172">
        <f>SUM(ED12:ED36,ED40:ED120)</f>
        <v>865</v>
      </c>
    </row>
    <row r="123" spans="1:134" ht="15.75" thickBot="1" x14ac:dyDescent="0.3">
      <c r="A123" s="168"/>
      <c r="B123" s="169"/>
      <c r="C123" s="170"/>
      <c r="D123" s="171" t="s">
        <v>612</v>
      </c>
      <c r="E123" s="222">
        <f>E40+E42+E44+E46+E48+E50+E52+E54+E56+E58+E60+E62+E64+E66+E68+E70+E72+E74+E76+E78+E80+E82+E84+E86+E88+E90+E92+E94+E96+E98+E100+E102+E104+E106+E108+E110+E112+E114+E116+E118+E120</f>
        <v>1</v>
      </c>
      <c r="F123" s="222">
        <f t="shared" si="50"/>
        <v>1</v>
      </c>
      <c r="G123" s="222">
        <f t="shared" si="50"/>
        <v>0</v>
      </c>
      <c r="H123" s="222">
        <f t="shared" si="50"/>
        <v>2</v>
      </c>
      <c r="I123" s="222">
        <f t="shared" si="50"/>
        <v>40</v>
      </c>
      <c r="J123" s="222">
        <f t="shared" si="50"/>
        <v>5</v>
      </c>
      <c r="K123" s="222">
        <f t="shared" si="50"/>
        <v>2</v>
      </c>
      <c r="L123" s="222">
        <f t="shared" si="50"/>
        <v>47</v>
      </c>
      <c r="M123" s="222">
        <f t="shared" si="50"/>
        <v>1</v>
      </c>
      <c r="N123" s="222">
        <f t="shared" si="50"/>
        <v>0</v>
      </c>
      <c r="O123" s="222">
        <f t="shared" si="50"/>
        <v>0</v>
      </c>
      <c r="P123" s="222">
        <f t="shared" si="50"/>
        <v>1</v>
      </c>
      <c r="Q123" s="222">
        <f t="shared" si="50"/>
        <v>0</v>
      </c>
      <c r="R123" s="222">
        <f t="shared" si="50"/>
        <v>0</v>
      </c>
      <c r="S123" s="222">
        <f t="shared" si="50"/>
        <v>0</v>
      </c>
      <c r="T123" s="222">
        <f t="shared" si="50"/>
        <v>0</v>
      </c>
      <c r="U123" s="222">
        <f t="shared" si="50"/>
        <v>1</v>
      </c>
      <c r="V123" s="222">
        <f t="shared" si="50"/>
        <v>1</v>
      </c>
      <c r="W123" s="222">
        <f t="shared" si="50"/>
        <v>0</v>
      </c>
      <c r="X123" s="222">
        <f t="shared" si="50"/>
        <v>2</v>
      </c>
      <c r="Y123" s="222">
        <f t="shared" si="50"/>
        <v>0</v>
      </c>
      <c r="Z123" s="222">
        <f t="shared" si="50"/>
        <v>0</v>
      </c>
      <c r="AA123" s="222">
        <f t="shared" si="50"/>
        <v>0</v>
      </c>
      <c r="AB123" s="222">
        <f t="shared" si="50"/>
        <v>0</v>
      </c>
      <c r="AC123" s="222">
        <f t="shared" si="50"/>
        <v>1</v>
      </c>
      <c r="AD123" s="222">
        <f t="shared" si="50"/>
        <v>0</v>
      </c>
      <c r="AE123" s="222">
        <f t="shared" si="50"/>
        <v>0</v>
      </c>
      <c r="AF123" s="222">
        <f t="shared" si="50"/>
        <v>1</v>
      </c>
      <c r="AG123" s="222">
        <f t="shared" si="50"/>
        <v>5</v>
      </c>
      <c r="AH123" s="222">
        <f t="shared" si="50"/>
        <v>9</v>
      </c>
      <c r="AI123" s="222">
        <f t="shared" si="50"/>
        <v>0</v>
      </c>
      <c r="AJ123" s="222">
        <f t="shared" si="50"/>
        <v>14</v>
      </c>
      <c r="AK123" s="222">
        <f t="shared" si="50"/>
        <v>0</v>
      </c>
      <c r="AL123" s="222">
        <f t="shared" si="50"/>
        <v>0</v>
      </c>
      <c r="AM123" s="222">
        <f t="shared" si="50"/>
        <v>0</v>
      </c>
      <c r="AN123" s="222">
        <f t="shared" si="50"/>
        <v>0</v>
      </c>
      <c r="AO123" s="222">
        <f t="shared" si="50"/>
        <v>49</v>
      </c>
      <c r="AP123" s="222">
        <f t="shared" si="50"/>
        <v>0</v>
      </c>
      <c r="AQ123" s="222">
        <f t="shared" si="50"/>
        <v>0</v>
      </c>
      <c r="AR123" s="222">
        <f t="shared" si="50"/>
        <v>49</v>
      </c>
      <c r="AS123" s="222">
        <f t="shared" si="50"/>
        <v>14</v>
      </c>
      <c r="AT123" s="222">
        <f t="shared" si="50"/>
        <v>2</v>
      </c>
      <c r="AU123" s="222">
        <f t="shared" si="50"/>
        <v>0</v>
      </c>
      <c r="AV123" s="222">
        <f t="shared" si="50"/>
        <v>16</v>
      </c>
      <c r="AW123" s="222">
        <f t="shared" si="50"/>
        <v>11</v>
      </c>
      <c r="AX123" s="222">
        <f t="shared" si="50"/>
        <v>0</v>
      </c>
      <c r="AY123" s="222">
        <f t="shared" si="50"/>
        <v>0</v>
      </c>
      <c r="AZ123" s="222">
        <f t="shared" si="50"/>
        <v>11</v>
      </c>
      <c r="BA123" s="222">
        <f t="shared" si="50"/>
        <v>0</v>
      </c>
      <c r="BB123" s="222">
        <f t="shared" si="50"/>
        <v>0</v>
      </c>
      <c r="BC123" s="222">
        <f t="shared" si="50"/>
        <v>0</v>
      </c>
      <c r="BD123" s="222">
        <f t="shared" si="50"/>
        <v>0</v>
      </c>
      <c r="BE123" s="222">
        <f t="shared" si="50"/>
        <v>1</v>
      </c>
      <c r="BF123" s="222">
        <f t="shared" si="50"/>
        <v>0</v>
      </c>
      <c r="BG123" s="222">
        <f t="shared" si="50"/>
        <v>0</v>
      </c>
      <c r="BH123" s="222">
        <f t="shared" si="50"/>
        <v>1</v>
      </c>
      <c r="BI123" s="222">
        <f t="shared" si="50"/>
        <v>1</v>
      </c>
      <c r="BJ123" s="222">
        <f t="shared" si="50"/>
        <v>1</v>
      </c>
      <c r="BK123" s="222">
        <f t="shared" si="50"/>
        <v>0</v>
      </c>
      <c r="BL123" s="222">
        <f t="shared" si="50"/>
        <v>2</v>
      </c>
      <c r="BM123" s="222">
        <f t="shared" si="50"/>
        <v>0</v>
      </c>
      <c r="BN123" s="222">
        <f t="shared" si="50"/>
        <v>0</v>
      </c>
      <c r="BO123" s="222">
        <f t="shared" si="50"/>
        <v>0</v>
      </c>
      <c r="BP123" s="222">
        <f t="shared" si="50"/>
        <v>0</v>
      </c>
      <c r="BQ123" s="222">
        <f t="shared" si="50"/>
        <v>0</v>
      </c>
      <c r="BR123" s="222">
        <f t="shared" si="51"/>
        <v>0</v>
      </c>
      <c r="BS123" s="222">
        <f t="shared" si="51"/>
        <v>0</v>
      </c>
      <c r="BT123" s="222">
        <f t="shared" si="51"/>
        <v>0</v>
      </c>
      <c r="BU123" s="222">
        <f t="shared" si="51"/>
        <v>0</v>
      </c>
      <c r="BV123" s="222">
        <f t="shared" si="51"/>
        <v>0</v>
      </c>
      <c r="BW123" s="222">
        <f t="shared" si="51"/>
        <v>0</v>
      </c>
      <c r="BX123" s="222">
        <f t="shared" si="51"/>
        <v>0</v>
      </c>
      <c r="BY123" s="222">
        <f t="shared" si="51"/>
        <v>0</v>
      </c>
      <c r="BZ123" s="222">
        <f t="shared" si="51"/>
        <v>0</v>
      </c>
      <c r="CA123" s="222">
        <f t="shared" si="51"/>
        <v>0</v>
      </c>
      <c r="CB123" s="222">
        <f t="shared" si="51"/>
        <v>0</v>
      </c>
      <c r="CC123" s="222">
        <f t="shared" si="51"/>
        <v>1</v>
      </c>
      <c r="CD123" s="222">
        <f t="shared" si="51"/>
        <v>0</v>
      </c>
      <c r="CE123" s="222">
        <f t="shared" si="51"/>
        <v>0</v>
      </c>
      <c r="CF123" s="222">
        <f t="shared" si="51"/>
        <v>1</v>
      </c>
      <c r="CG123" s="222">
        <f t="shared" si="51"/>
        <v>1</v>
      </c>
      <c r="CH123" s="222">
        <f t="shared" si="51"/>
        <v>0</v>
      </c>
      <c r="CI123" s="222">
        <f t="shared" si="51"/>
        <v>0</v>
      </c>
      <c r="CJ123" s="222">
        <f t="shared" si="51"/>
        <v>1</v>
      </c>
      <c r="CK123" s="222">
        <f t="shared" si="51"/>
        <v>0</v>
      </c>
      <c r="CL123" s="222">
        <f t="shared" si="51"/>
        <v>0</v>
      </c>
      <c r="CM123" s="222">
        <f t="shared" si="51"/>
        <v>0</v>
      </c>
      <c r="CN123" s="222">
        <f t="shared" si="51"/>
        <v>0</v>
      </c>
      <c r="CO123" s="222">
        <f t="shared" si="51"/>
        <v>0</v>
      </c>
      <c r="CP123" s="222">
        <f t="shared" si="51"/>
        <v>0</v>
      </c>
      <c r="CQ123" s="222">
        <f t="shared" si="51"/>
        <v>0</v>
      </c>
      <c r="CR123" s="222">
        <f t="shared" si="51"/>
        <v>0</v>
      </c>
      <c r="CS123" s="222">
        <f t="shared" si="51"/>
        <v>0</v>
      </c>
      <c r="CT123" s="222">
        <f t="shared" si="51"/>
        <v>0</v>
      </c>
      <c r="CU123" s="222">
        <f t="shared" si="51"/>
        <v>0</v>
      </c>
      <c r="CV123" s="222">
        <f t="shared" si="51"/>
        <v>0</v>
      </c>
      <c r="CW123" s="222">
        <f t="shared" si="51"/>
        <v>2</v>
      </c>
      <c r="CX123" s="222">
        <f t="shared" si="51"/>
        <v>0</v>
      </c>
      <c r="CY123" s="222">
        <f t="shared" si="51"/>
        <v>0</v>
      </c>
      <c r="CZ123" s="222">
        <f t="shared" si="51"/>
        <v>2</v>
      </c>
      <c r="DA123" s="222">
        <f t="shared" si="51"/>
        <v>0</v>
      </c>
      <c r="DB123" s="222">
        <f t="shared" si="51"/>
        <v>0</v>
      </c>
      <c r="DC123" s="222">
        <f t="shared" si="51"/>
        <v>0</v>
      </c>
      <c r="DD123" s="222">
        <f t="shared" si="51"/>
        <v>0</v>
      </c>
      <c r="DE123" s="222">
        <f t="shared" si="51"/>
        <v>0</v>
      </c>
      <c r="DF123" s="222">
        <f t="shared" si="51"/>
        <v>0</v>
      </c>
      <c r="DG123" s="222">
        <f t="shared" si="51"/>
        <v>0</v>
      </c>
      <c r="DH123" s="222">
        <f t="shared" si="51"/>
        <v>0</v>
      </c>
      <c r="DI123" s="222">
        <f t="shared" si="51"/>
        <v>0</v>
      </c>
      <c r="DJ123" s="222">
        <f t="shared" si="51"/>
        <v>0</v>
      </c>
      <c r="DK123" s="222">
        <f t="shared" si="51"/>
        <v>0</v>
      </c>
      <c r="DL123" s="222">
        <f t="shared" si="51"/>
        <v>0</v>
      </c>
      <c r="DM123" s="222">
        <f t="shared" si="51"/>
        <v>0</v>
      </c>
      <c r="DN123" s="222">
        <f t="shared" si="51"/>
        <v>0</v>
      </c>
      <c r="DO123" s="222">
        <f t="shared" si="51"/>
        <v>0</v>
      </c>
      <c r="DP123" s="222">
        <f t="shared" si="51"/>
        <v>0</v>
      </c>
      <c r="DQ123" s="222">
        <f t="shared" si="51"/>
        <v>0</v>
      </c>
      <c r="DR123" s="222">
        <f t="shared" si="51"/>
        <v>0</v>
      </c>
      <c r="DS123" s="222">
        <f t="shared" si="51"/>
        <v>0</v>
      </c>
      <c r="DT123" s="222">
        <f t="shared" si="51"/>
        <v>0</v>
      </c>
      <c r="DU123" s="222">
        <f t="shared" si="51"/>
        <v>0</v>
      </c>
      <c r="DV123" s="222">
        <f t="shared" si="51"/>
        <v>0</v>
      </c>
      <c r="DW123" s="222">
        <f t="shared" si="51"/>
        <v>0</v>
      </c>
      <c r="DX123" s="222">
        <f t="shared" si="51"/>
        <v>0</v>
      </c>
      <c r="DY123" s="222">
        <f t="shared" si="51"/>
        <v>100</v>
      </c>
      <c r="DZ123" s="222">
        <f t="shared" si="51"/>
        <v>23</v>
      </c>
      <c r="EA123" s="222">
        <f t="shared" si="51"/>
        <v>27</v>
      </c>
      <c r="EB123" s="222">
        <f t="shared" si="51"/>
        <v>150</v>
      </c>
    </row>
    <row r="124" spans="1:134" ht="16.5" thickTop="1" thickBot="1" x14ac:dyDescent="0.3">
      <c r="A124" s="223" t="s">
        <v>704</v>
      </c>
      <c r="B124" s="224"/>
      <c r="C124" s="225" t="s">
        <v>705</v>
      </c>
      <c r="D124" s="95" t="s">
        <v>611</v>
      </c>
      <c r="E124" s="226">
        <f t="shared" ref="E124:BP125" si="52">SUM(E37,E122)</f>
        <v>4</v>
      </c>
      <c r="F124" s="227">
        <f t="shared" si="52"/>
        <v>5</v>
      </c>
      <c r="G124" s="228">
        <f t="shared" si="52"/>
        <v>1</v>
      </c>
      <c r="H124" s="226">
        <f t="shared" si="52"/>
        <v>10</v>
      </c>
      <c r="I124" s="226">
        <f t="shared" si="52"/>
        <v>58</v>
      </c>
      <c r="J124" s="227">
        <f t="shared" si="52"/>
        <v>10</v>
      </c>
      <c r="K124" s="228">
        <f t="shared" si="52"/>
        <v>5</v>
      </c>
      <c r="L124" s="226">
        <f t="shared" si="52"/>
        <v>73</v>
      </c>
      <c r="M124" s="226">
        <f t="shared" si="52"/>
        <v>10</v>
      </c>
      <c r="N124" s="227">
        <f t="shared" si="52"/>
        <v>0</v>
      </c>
      <c r="O124" s="228">
        <f t="shared" si="52"/>
        <v>0</v>
      </c>
      <c r="P124" s="226">
        <f t="shared" si="52"/>
        <v>10</v>
      </c>
      <c r="Q124" s="226">
        <f t="shared" si="52"/>
        <v>0</v>
      </c>
      <c r="R124" s="227">
        <f t="shared" si="52"/>
        <v>0</v>
      </c>
      <c r="S124" s="228">
        <f t="shared" si="52"/>
        <v>0</v>
      </c>
      <c r="T124" s="226">
        <f t="shared" si="52"/>
        <v>0</v>
      </c>
      <c r="U124" s="226">
        <f t="shared" si="52"/>
        <v>10</v>
      </c>
      <c r="V124" s="227">
        <f t="shared" si="52"/>
        <v>2</v>
      </c>
      <c r="W124" s="228">
        <f t="shared" si="52"/>
        <v>0</v>
      </c>
      <c r="X124" s="226">
        <f t="shared" si="52"/>
        <v>12</v>
      </c>
      <c r="Y124" s="226">
        <f t="shared" si="52"/>
        <v>0</v>
      </c>
      <c r="Z124" s="227">
        <f t="shared" si="52"/>
        <v>0</v>
      </c>
      <c r="AA124" s="228">
        <f t="shared" si="52"/>
        <v>0</v>
      </c>
      <c r="AB124" s="226">
        <f t="shared" si="52"/>
        <v>0</v>
      </c>
      <c r="AC124" s="226">
        <f t="shared" si="52"/>
        <v>1</v>
      </c>
      <c r="AD124" s="227">
        <f t="shared" si="52"/>
        <v>0</v>
      </c>
      <c r="AE124" s="228">
        <f t="shared" si="52"/>
        <v>0</v>
      </c>
      <c r="AF124" s="226">
        <f t="shared" si="52"/>
        <v>1</v>
      </c>
      <c r="AG124" s="226">
        <f t="shared" si="52"/>
        <v>25</v>
      </c>
      <c r="AH124" s="227">
        <f t="shared" si="52"/>
        <v>6</v>
      </c>
      <c r="AI124" s="228">
        <f t="shared" si="52"/>
        <v>5</v>
      </c>
      <c r="AJ124" s="226">
        <f t="shared" si="52"/>
        <v>36</v>
      </c>
      <c r="AK124" s="226">
        <f t="shared" si="52"/>
        <v>0</v>
      </c>
      <c r="AL124" s="227">
        <f t="shared" si="52"/>
        <v>0</v>
      </c>
      <c r="AM124" s="228">
        <f t="shared" si="52"/>
        <v>0</v>
      </c>
      <c r="AN124" s="226">
        <f t="shared" si="52"/>
        <v>0</v>
      </c>
      <c r="AO124" s="226">
        <f t="shared" si="52"/>
        <v>128</v>
      </c>
      <c r="AP124" s="227">
        <f t="shared" si="52"/>
        <v>1</v>
      </c>
      <c r="AQ124" s="228">
        <f t="shared" si="52"/>
        <v>0</v>
      </c>
      <c r="AR124" s="226">
        <f t="shared" si="52"/>
        <v>129</v>
      </c>
      <c r="AS124" s="226">
        <f t="shared" si="52"/>
        <v>56</v>
      </c>
      <c r="AT124" s="227">
        <f t="shared" si="52"/>
        <v>7</v>
      </c>
      <c r="AU124" s="228">
        <f t="shared" si="52"/>
        <v>1</v>
      </c>
      <c r="AV124" s="226">
        <f t="shared" si="52"/>
        <v>64</v>
      </c>
      <c r="AW124" s="226">
        <f t="shared" si="52"/>
        <v>36</v>
      </c>
      <c r="AX124" s="227">
        <f t="shared" si="52"/>
        <v>2</v>
      </c>
      <c r="AY124" s="228">
        <f t="shared" si="52"/>
        <v>0</v>
      </c>
      <c r="AZ124" s="226">
        <f t="shared" si="52"/>
        <v>38</v>
      </c>
      <c r="BA124" s="226">
        <f t="shared" si="52"/>
        <v>4</v>
      </c>
      <c r="BB124" s="227">
        <f t="shared" si="52"/>
        <v>0</v>
      </c>
      <c r="BC124" s="228">
        <f t="shared" si="52"/>
        <v>0</v>
      </c>
      <c r="BD124" s="226">
        <f t="shared" si="52"/>
        <v>4</v>
      </c>
      <c r="BE124" s="226">
        <f t="shared" si="52"/>
        <v>0</v>
      </c>
      <c r="BF124" s="227">
        <f t="shared" si="52"/>
        <v>0</v>
      </c>
      <c r="BG124" s="228">
        <f t="shared" si="52"/>
        <v>0</v>
      </c>
      <c r="BH124" s="226">
        <f t="shared" si="52"/>
        <v>0</v>
      </c>
      <c r="BI124" s="226">
        <f t="shared" si="52"/>
        <v>1</v>
      </c>
      <c r="BJ124" s="227">
        <f t="shared" si="52"/>
        <v>0</v>
      </c>
      <c r="BK124" s="228">
        <f t="shared" si="52"/>
        <v>0</v>
      </c>
      <c r="BL124" s="226">
        <f t="shared" si="52"/>
        <v>1</v>
      </c>
      <c r="BM124" s="226">
        <f t="shared" si="52"/>
        <v>0</v>
      </c>
      <c r="BN124" s="227">
        <f t="shared" si="52"/>
        <v>0</v>
      </c>
      <c r="BO124" s="228">
        <f t="shared" si="52"/>
        <v>0</v>
      </c>
      <c r="BP124" s="226">
        <f t="shared" si="52"/>
        <v>0</v>
      </c>
      <c r="BQ124" s="226">
        <f t="shared" ref="BQ124:EB125" si="53">SUM(BQ37,BQ122)</f>
        <v>1</v>
      </c>
      <c r="BR124" s="227">
        <f t="shared" si="53"/>
        <v>0</v>
      </c>
      <c r="BS124" s="228">
        <f t="shared" si="53"/>
        <v>0</v>
      </c>
      <c r="BT124" s="226">
        <f t="shared" si="53"/>
        <v>1</v>
      </c>
      <c r="BU124" s="226">
        <f t="shared" si="53"/>
        <v>1</v>
      </c>
      <c r="BV124" s="227">
        <f t="shared" si="53"/>
        <v>0</v>
      </c>
      <c r="BW124" s="228">
        <f t="shared" si="53"/>
        <v>0</v>
      </c>
      <c r="BX124" s="226">
        <f t="shared" si="53"/>
        <v>1</v>
      </c>
      <c r="BY124" s="226">
        <f t="shared" si="53"/>
        <v>0</v>
      </c>
      <c r="BZ124" s="227">
        <f t="shared" si="53"/>
        <v>0</v>
      </c>
      <c r="CA124" s="228">
        <f t="shared" si="53"/>
        <v>0</v>
      </c>
      <c r="CB124" s="226">
        <f t="shared" si="53"/>
        <v>0</v>
      </c>
      <c r="CC124" s="226">
        <f t="shared" si="53"/>
        <v>2</v>
      </c>
      <c r="CD124" s="227">
        <f t="shared" si="53"/>
        <v>0</v>
      </c>
      <c r="CE124" s="228">
        <f t="shared" si="53"/>
        <v>0</v>
      </c>
      <c r="CF124" s="226">
        <f t="shared" si="53"/>
        <v>2</v>
      </c>
      <c r="CG124" s="226">
        <f t="shared" si="53"/>
        <v>1</v>
      </c>
      <c r="CH124" s="227">
        <f t="shared" si="53"/>
        <v>0</v>
      </c>
      <c r="CI124" s="228">
        <f t="shared" si="53"/>
        <v>0</v>
      </c>
      <c r="CJ124" s="226">
        <f t="shared" si="53"/>
        <v>1</v>
      </c>
      <c r="CK124" s="226">
        <f t="shared" si="53"/>
        <v>0</v>
      </c>
      <c r="CL124" s="227">
        <f t="shared" si="53"/>
        <v>0</v>
      </c>
      <c r="CM124" s="228">
        <f t="shared" si="53"/>
        <v>0</v>
      </c>
      <c r="CN124" s="226">
        <f t="shared" si="53"/>
        <v>0</v>
      </c>
      <c r="CO124" s="226">
        <f t="shared" si="53"/>
        <v>0</v>
      </c>
      <c r="CP124" s="227">
        <f t="shared" si="53"/>
        <v>0</v>
      </c>
      <c r="CQ124" s="228">
        <f t="shared" si="53"/>
        <v>0</v>
      </c>
      <c r="CR124" s="226">
        <f t="shared" si="53"/>
        <v>0</v>
      </c>
      <c r="CS124" s="226">
        <f t="shared" si="53"/>
        <v>0</v>
      </c>
      <c r="CT124" s="227">
        <f t="shared" si="53"/>
        <v>0</v>
      </c>
      <c r="CU124" s="228">
        <f t="shared" si="53"/>
        <v>0</v>
      </c>
      <c r="CV124" s="226">
        <f t="shared" si="53"/>
        <v>0</v>
      </c>
      <c r="CW124" s="226">
        <f t="shared" si="53"/>
        <v>35</v>
      </c>
      <c r="CX124" s="227">
        <f t="shared" si="53"/>
        <v>13</v>
      </c>
      <c r="CY124" s="228">
        <f t="shared" si="53"/>
        <v>0</v>
      </c>
      <c r="CZ124" s="226">
        <f t="shared" si="53"/>
        <v>48</v>
      </c>
      <c r="DA124" s="226">
        <f t="shared" si="53"/>
        <v>5</v>
      </c>
      <c r="DB124" s="227">
        <f t="shared" si="53"/>
        <v>0</v>
      </c>
      <c r="DC124" s="228">
        <f t="shared" si="53"/>
        <v>0</v>
      </c>
      <c r="DD124" s="226">
        <f t="shared" si="53"/>
        <v>5</v>
      </c>
      <c r="DE124" s="226">
        <f t="shared" si="53"/>
        <v>2</v>
      </c>
      <c r="DF124" s="227">
        <f t="shared" si="53"/>
        <v>1</v>
      </c>
      <c r="DG124" s="228">
        <f t="shared" si="53"/>
        <v>0</v>
      </c>
      <c r="DH124" s="226">
        <f t="shared" si="53"/>
        <v>3</v>
      </c>
      <c r="DI124" s="226">
        <f t="shared" si="53"/>
        <v>5</v>
      </c>
      <c r="DJ124" s="227">
        <f t="shared" si="53"/>
        <v>0</v>
      </c>
      <c r="DK124" s="228">
        <f t="shared" si="53"/>
        <v>0</v>
      </c>
      <c r="DL124" s="226">
        <f t="shared" si="53"/>
        <v>5</v>
      </c>
      <c r="DM124" s="226">
        <f t="shared" si="53"/>
        <v>22</v>
      </c>
      <c r="DN124" s="227">
        <f t="shared" si="53"/>
        <v>13</v>
      </c>
      <c r="DO124" s="228">
        <f t="shared" si="53"/>
        <v>0</v>
      </c>
      <c r="DP124" s="226">
        <f t="shared" si="53"/>
        <v>35</v>
      </c>
      <c r="DQ124" s="226">
        <f t="shared" si="53"/>
        <v>0</v>
      </c>
      <c r="DR124" s="227">
        <f t="shared" si="53"/>
        <v>0</v>
      </c>
      <c r="DS124" s="228">
        <f t="shared" si="53"/>
        <v>0</v>
      </c>
      <c r="DT124" s="226">
        <f t="shared" si="53"/>
        <v>0</v>
      </c>
      <c r="DU124" s="226">
        <f t="shared" si="53"/>
        <v>0</v>
      </c>
      <c r="DV124" s="227">
        <f t="shared" si="53"/>
        <v>0</v>
      </c>
      <c r="DW124" s="228">
        <f t="shared" si="53"/>
        <v>0</v>
      </c>
      <c r="DX124" s="226">
        <f t="shared" si="53"/>
        <v>0</v>
      </c>
      <c r="DY124" s="226">
        <f t="shared" si="53"/>
        <v>226</v>
      </c>
      <c r="DZ124" s="226">
        <f t="shared" si="53"/>
        <v>175</v>
      </c>
      <c r="EA124" s="226">
        <f t="shared" si="53"/>
        <v>78</v>
      </c>
      <c r="EB124" s="229">
        <f t="shared" si="53"/>
        <v>479</v>
      </c>
    </row>
    <row r="125" spans="1:134" ht="15.75" thickBot="1" x14ac:dyDescent="0.3">
      <c r="A125" s="230"/>
      <c r="B125" s="231"/>
      <c r="C125" s="232"/>
      <c r="D125" s="116" t="s">
        <v>612</v>
      </c>
      <c r="E125" s="233">
        <f t="shared" si="52"/>
        <v>5</v>
      </c>
      <c r="F125" s="234">
        <f t="shared" si="52"/>
        <v>2</v>
      </c>
      <c r="G125" s="235">
        <f t="shared" si="52"/>
        <v>0</v>
      </c>
      <c r="H125" s="233">
        <f t="shared" si="52"/>
        <v>7</v>
      </c>
      <c r="I125" s="233">
        <f t="shared" si="52"/>
        <v>78</v>
      </c>
      <c r="J125" s="234">
        <f t="shared" si="52"/>
        <v>9</v>
      </c>
      <c r="K125" s="235">
        <f t="shared" si="52"/>
        <v>2</v>
      </c>
      <c r="L125" s="233">
        <f t="shared" si="52"/>
        <v>89</v>
      </c>
      <c r="M125" s="233">
        <f t="shared" si="52"/>
        <v>3</v>
      </c>
      <c r="N125" s="234">
        <f t="shared" si="52"/>
        <v>1</v>
      </c>
      <c r="O125" s="235">
        <f t="shared" si="52"/>
        <v>0</v>
      </c>
      <c r="P125" s="233">
        <f t="shared" si="52"/>
        <v>4</v>
      </c>
      <c r="Q125" s="233">
        <f t="shared" si="52"/>
        <v>0</v>
      </c>
      <c r="R125" s="234">
        <f t="shared" si="52"/>
        <v>0</v>
      </c>
      <c r="S125" s="235">
        <f t="shared" si="52"/>
        <v>0</v>
      </c>
      <c r="T125" s="233">
        <f t="shared" si="52"/>
        <v>0</v>
      </c>
      <c r="U125" s="233">
        <f t="shared" si="52"/>
        <v>10</v>
      </c>
      <c r="V125" s="234">
        <f t="shared" si="52"/>
        <v>3</v>
      </c>
      <c r="W125" s="235">
        <f t="shared" si="52"/>
        <v>1</v>
      </c>
      <c r="X125" s="233">
        <f t="shared" si="52"/>
        <v>14</v>
      </c>
      <c r="Y125" s="233">
        <f t="shared" si="52"/>
        <v>0</v>
      </c>
      <c r="Z125" s="234">
        <f t="shared" si="52"/>
        <v>0</v>
      </c>
      <c r="AA125" s="235">
        <f t="shared" si="52"/>
        <v>0</v>
      </c>
      <c r="AB125" s="233">
        <f t="shared" si="52"/>
        <v>0</v>
      </c>
      <c r="AC125" s="233">
        <f t="shared" si="52"/>
        <v>3</v>
      </c>
      <c r="AD125" s="234">
        <f t="shared" si="52"/>
        <v>0</v>
      </c>
      <c r="AE125" s="235">
        <f t="shared" si="52"/>
        <v>0</v>
      </c>
      <c r="AF125" s="233">
        <f t="shared" si="52"/>
        <v>3</v>
      </c>
      <c r="AG125" s="233">
        <f t="shared" si="52"/>
        <v>21</v>
      </c>
      <c r="AH125" s="234">
        <f t="shared" si="52"/>
        <v>11</v>
      </c>
      <c r="AI125" s="235">
        <f t="shared" si="52"/>
        <v>0</v>
      </c>
      <c r="AJ125" s="233">
        <f t="shared" si="52"/>
        <v>32</v>
      </c>
      <c r="AK125" s="233">
        <f t="shared" si="52"/>
        <v>0</v>
      </c>
      <c r="AL125" s="234">
        <f t="shared" si="52"/>
        <v>0</v>
      </c>
      <c r="AM125" s="235">
        <f t="shared" si="52"/>
        <v>0</v>
      </c>
      <c r="AN125" s="233">
        <f t="shared" si="52"/>
        <v>0</v>
      </c>
      <c r="AO125" s="233">
        <f t="shared" si="52"/>
        <v>106</v>
      </c>
      <c r="AP125" s="234">
        <f t="shared" si="52"/>
        <v>0</v>
      </c>
      <c r="AQ125" s="235">
        <f t="shared" si="52"/>
        <v>0</v>
      </c>
      <c r="AR125" s="233">
        <f t="shared" si="52"/>
        <v>106</v>
      </c>
      <c r="AS125" s="233">
        <f t="shared" si="52"/>
        <v>67</v>
      </c>
      <c r="AT125" s="234">
        <f t="shared" si="52"/>
        <v>7</v>
      </c>
      <c r="AU125" s="235">
        <f t="shared" si="52"/>
        <v>0</v>
      </c>
      <c r="AV125" s="233">
        <f t="shared" si="52"/>
        <v>74</v>
      </c>
      <c r="AW125" s="233">
        <f t="shared" si="52"/>
        <v>21</v>
      </c>
      <c r="AX125" s="234">
        <f t="shared" si="52"/>
        <v>0</v>
      </c>
      <c r="AY125" s="235">
        <f t="shared" si="52"/>
        <v>0</v>
      </c>
      <c r="AZ125" s="233">
        <f t="shared" si="52"/>
        <v>21</v>
      </c>
      <c r="BA125" s="233">
        <f t="shared" si="52"/>
        <v>1</v>
      </c>
      <c r="BB125" s="234">
        <f t="shared" si="52"/>
        <v>0</v>
      </c>
      <c r="BC125" s="235">
        <f t="shared" si="52"/>
        <v>0</v>
      </c>
      <c r="BD125" s="233">
        <f t="shared" si="52"/>
        <v>1</v>
      </c>
      <c r="BE125" s="233">
        <f t="shared" si="52"/>
        <v>1</v>
      </c>
      <c r="BF125" s="234">
        <f t="shared" si="52"/>
        <v>0</v>
      </c>
      <c r="BG125" s="235">
        <f t="shared" si="52"/>
        <v>0</v>
      </c>
      <c r="BH125" s="233">
        <f t="shared" si="52"/>
        <v>1</v>
      </c>
      <c r="BI125" s="233">
        <f t="shared" si="52"/>
        <v>1</v>
      </c>
      <c r="BJ125" s="234">
        <f t="shared" si="52"/>
        <v>1</v>
      </c>
      <c r="BK125" s="235">
        <f t="shared" si="52"/>
        <v>0</v>
      </c>
      <c r="BL125" s="233">
        <f t="shared" si="52"/>
        <v>2</v>
      </c>
      <c r="BM125" s="233">
        <f t="shared" si="52"/>
        <v>0</v>
      </c>
      <c r="BN125" s="234">
        <f t="shared" si="52"/>
        <v>0</v>
      </c>
      <c r="BO125" s="235">
        <f t="shared" si="52"/>
        <v>0</v>
      </c>
      <c r="BP125" s="233">
        <f t="shared" si="52"/>
        <v>0</v>
      </c>
      <c r="BQ125" s="233">
        <f t="shared" si="53"/>
        <v>0</v>
      </c>
      <c r="BR125" s="234">
        <f t="shared" si="53"/>
        <v>0</v>
      </c>
      <c r="BS125" s="235">
        <f t="shared" si="53"/>
        <v>0</v>
      </c>
      <c r="BT125" s="233">
        <f t="shared" si="53"/>
        <v>0</v>
      </c>
      <c r="BU125" s="233">
        <f t="shared" si="53"/>
        <v>0</v>
      </c>
      <c r="BV125" s="234">
        <f t="shared" si="53"/>
        <v>0</v>
      </c>
      <c r="BW125" s="235">
        <f t="shared" si="53"/>
        <v>0</v>
      </c>
      <c r="BX125" s="233">
        <f t="shared" si="53"/>
        <v>0</v>
      </c>
      <c r="BY125" s="233">
        <f t="shared" si="53"/>
        <v>0</v>
      </c>
      <c r="BZ125" s="234">
        <f t="shared" si="53"/>
        <v>0</v>
      </c>
      <c r="CA125" s="235">
        <f t="shared" si="53"/>
        <v>0</v>
      </c>
      <c r="CB125" s="233">
        <f t="shared" si="53"/>
        <v>0</v>
      </c>
      <c r="CC125" s="233">
        <f t="shared" si="53"/>
        <v>1</v>
      </c>
      <c r="CD125" s="234">
        <f t="shared" si="53"/>
        <v>0</v>
      </c>
      <c r="CE125" s="235">
        <f t="shared" si="53"/>
        <v>0</v>
      </c>
      <c r="CF125" s="233">
        <f t="shared" si="53"/>
        <v>1</v>
      </c>
      <c r="CG125" s="233">
        <f t="shared" si="53"/>
        <v>1</v>
      </c>
      <c r="CH125" s="234">
        <f t="shared" si="53"/>
        <v>0</v>
      </c>
      <c r="CI125" s="235">
        <f t="shared" si="53"/>
        <v>0</v>
      </c>
      <c r="CJ125" s="233">
        <f t="shared" si="53"/>
        <v>1</v>
      </c>
      <c r="CK125" s="233">
        <f t="shared" si="53"/>
        <v>0</v>
      </c>
      <c r="CL125" s="234">
        <f t="shared" si="53"/>
        <v>0</v>
      </c>
      <c r="CM125" s="235">
        <f t="shared" si="53"/>
        <v>0</v>
      </c>
      <c r="CN125" s="233">
        <f t="shared" si="53"/>
        <v>0</v>
      </c>
      <c r="CO125" s="233">
        <f t="shared" si="53"/>
        <v>1</v>
      </c>
      <c r="CP125" s="234">
        <f t="shared" si="53"/>
        <v>0</v>
      </c>
      <c r="CQ125" s="235">
        <f t="shared" si="53"/>
        <v>0</v>
      </c>
      <c r="CR125" s="233">
        <f t="shared" si="53"/>
        <v>1</v>
      </c>
      <c r="CS125" s="233">
        <f t="shared" si="53"/>
        <v>0</v>
      </c>
      <c r="CT125" s="234">
        <f t="shared" si="53"/>
        <v>0</v>
      </c>
      <c r="CU125" s="235">
        <f t="shared" si="53"/>
        <v>0</v>
      </c>
      <c r="CV125" s="233">
        <f t="shared" si="53"/>
        <v>0</v>
      </c>
      <c r="CW125" s="233">
        <f t="shared" si="53"/>
        <v>12</v>
      </c>
      <c r="CX125" s="234">
        <f t="shared" si="53"/>
        <v>7</v>
      </c>
      <c r="CY125" s="235">
        <f t="shared" si="53"/>
        <v>0</v>
      </c>
      <c r="CZ125" s="233">
        <f t="shared" si="53"/>
        <v>19</v>
      </c>
      <c r="DA125" s="233">
        <f t="shared" si="53"/>
        <v>0</v>
      </c>
      <c r="DB125" s="234">
        <f t="shared" si="53"/>
        <v>0</v>
      </c>
      <c r="DC125" s="235">
        <f t="shared" si="53"/>
        <v>0</v>
      </c>
      <c r="DD125" s="233">
        <f t="shared" si="53"/>
        <v>0</v>
      </c>
      <c r="DE125" s="233">
        <f t="shared" si="53"/>
        <v>6</v>
      </c>
      <c r="DF125" s="234">
        <f t="shared" si="53"/>
        <v>1</v>
      </c>
      <c r="DG125" s="235">
        <f t="shared" si="53"/>
        <v>0</v>
      </c>
      <c r="DH125" s="233">
        <f t="shared" si="53"/>
        <v>7</v>
      </c>
      <c r="DI125" s="233">
        <f t="shared" si="53"/>
        <v>0</v>
      </c>
      <c r="DJ125" s="234">
        <f t="shared" si="53"/>
        <v>1</v>
      </c>
      <c r="DK125" s="235">
        <f t="shared" si="53"/>
        <v>0</v>
      </c>
      <c r="DL125" s="233">
        <f t="shared" si="53"/>
        <v>1</v>
      </c>
      <c r="DM125" s="233">
        <f t="shared" si="53"/>
        <v>1</v>
      </c>
      <c r="DN125" s="234">
        <f t="shared" si="53"/>
        <v>1</v>
      </c>
      <c r="DO125" s="235">
        <f t="shared" si="53"/>
        <v>0</v>
      </c>
      <c r="DP125" s="233">
        <f t="shared" si="53"/>
        <v>2</v>
      </c>
      <c r="DQ125" s="233">
        <f t="shared" si="53"/>
        <v>0</v>
      </c>
      <c r="DR125" s="234">
        <f t="shared" si="53"/>
        <v>0</v>
      </c>
      <c r="DS125" s="235">
        <f t="shared" si="53"/>
        <v>0</v>
      </c>
      <c r="DT125" s="233">
        <f t="shared" si="53"/>
        <v>0</v>
      </c>
      <c r="DU125" s="233">
        <f t="shared" si="53"/>
        <v>0</v>
      </c>
      <c r="DV125" s="234">
        <f t="shared" si="53"/>
        <v>0</v>
      </c>
      <c r="DW125" s="235">
        <f t="shared" si="53"/>
        <v>0</v>
      </c>
      <c r="DX125" s="233">
        <f t="shared" si="53"/>
        <v>0</v>
      </c>
      <c r="DY125" s="233">
        <f t="shared" si="53"/>
        <v>209</v>
      </c>
      <c r="DZ125" s="233">
        <f t="shared" si="53"/>
        <v>120</v>
      </c>
      <c r="EA125" s="233">
        <f t="shared" si="53"/>
        <v>57</v>
      </c>
      <c r="EB125" s="236">
        <f t="shared" si="53"/>
        <v>386</v>
      </c>
    </row>
    <row r="126" spans="1:134" ht="16.5" thickTop="1" thickBot="1" x14ac:dyDescent="0.3">
      <c r="D126" s="237" t="s">
        <v>628</v>
      </c>
      <c r="E126" s="238">
        <f>SUM(E11:E36,E39:E120)</f>
        <v>9</v>
      </c>
      <c r="F126" s="238">
        <f t="shared" ref="F126:BQ126" si="54">SUM(F11:F36,F39:F120)</f>
        <v>7</v>
      </c>
      <c r="G126" s="238">
        <f t="shared" si="54"/>
        <v>1</v>
      </c>
      <c r="H126" s="238">
        <f t="shared" si="54"/>
        <v>17</v>
      </c>
      <c r="I126" s="238">
        <f t="shared" si="54"/>
        <v>136</v>
      </c>
      <c r="J126" s="238">
        <f t="shared" si="54"/>
        <v>19</v>
      </c>
      <c r="K126" s="238">
        <f t="shared" si="54"/>
        <v>7</v>
      </c>
      <c r="L126" s="238">
        <f t="shared" si="54"/>
        <v>162</v>
      </c>
      <c r="M126" s="238">
        <f t="shared" si="54"/>
        <v>13</v>
      </c>
      <c r="N126" s="238">
        <f t="shared" si="54"/>
        <v>1</v>
      </c>
      <c r="O126" s="238">
        <f t="shared" si="54"/>
        <v>0</v>
      </c>
      <c r="P126" s="238">
        <f t="shared" si="54"/>
        <v>14</v>
      </c>
      <c r="Q126" s="238">
        <f t="shared" si="54"/>
        <v>0</v>
      </c>
      <c r="R126" s="238">
        <f t="shared" si="54"/>
        <v>0</v>
      </c>
      <c r="S126" s="238">
        <f t="shared" si="54"/>
        <v>0</v>
      </c>
      <c r="T126" s="238">
        <f t="shared" si="54"/>
        <v>0</v>
      </c>
      <c r="U126" s="238">
        <f t="shared" si="54"/>
        <v>20</v>
      </c>
      <c r="V126" s="238">
        <f t="shared" si="54"/>
        <v>5</v>
      </c>
      <c r="W126" s="238">
        <f t="shared" si="54"/>
        <v>1</v>
      </c>
      <c r="X126" s="238">
        <f t="shared" si="54"/>
        <v>26</v>
      </c>
      <c r="Y126" s="238">
        <f t="shared" si="54"/>
        <v>0</v>
      </c>
      <c r="Z126" s="238">
        <f t="shared" si="54"/>
        <v>0</v>
      </c>
      <c r="AA126" s="238">
        <f t="shared" si="54"/>
        <v>0</v>
      </c>
      <c r="AB126" s="238">
        <f t="shared" si="54"/>
        <v>0</v>
      </c>
      <c r="AC126" s="238">
        <f t="shared" si="54"/>
        <v>4</v>
      </c>
      <c r="AD126" s="238">
        <f t="shared" si="54"/>
        <v>0</v>
      </c>
      <c r="AE126" s="238">
        <f t="shared" si="54"/>
        <v>0</v>
      </c>
      <c r="AF126" s="238">
        <f t="shared" si="54"/>
        <v>4</v>
      </c>
      <c r="AG126" s="238">
        <f t="shared" si="54"/>
        <v>46</v>
      </c>
      <c r="AH126" s="238">
        <f t="shared" si="54"/>
        <v>17</v>
      </c>
      <c r="AI126" s="238">
        <f t="shared" si="54"/>
        <v>5</v>
      </c>
      <c r="AJ126" s="238">
        <f t="shared" si="54"/>
        <v>68</v>
      </c>
      <c r="AK126" s="238">
        <f t="shared" si="54"/>
        <v>0</v>
      </c>
      <c r="AL126" s="238">
        <f t="shared" si="54"/>
        <v>0</v>
      </c>
      <c r="AM126" s="238">
        <f t="shared" si="54"/>
        <v>0</v>
      </c>
      <c r="AN126" s="238">
        <f t="shared" si="54"/>
        <v>0</v>
      </c>
      <c r="AO126" s="238">
        <f t="shared" si="54"/>
        <v>234</v>
      </c>
      <c r="AP126" s="238">
        <f t="shared" si="54"/>
        <v>1</v>
      </c>
      <c r="AQ126" s="238">
        <f t="shared" si="54"/>
        <v>0</v>
      </c>
      <c r="AR126" s="238">
        <f t="shared" si="54"/>
        <v>235</v>
      </c>
      <c r="AS126" s="238">
        <f t="shared" si="54"/>
        <v>123</v>
      </c>
      <c r="AT126" s="238">
        <f t="shared" si="54"/>
        <v>14</v>
      </c>
      <c r="AU126" s="238">
        <f t="shared" si="54"/>
        <v>1</v>
      </c>
      <c r="AV126" s="238">
        <f t="shared" si="54"/>
        <v>138</v>
      </c>
      <c r="AW126" s="238">
        <f t="shared" si="54"/>
        <v>57</v>
      </c>
      <c r="AX126" s="238">
        <f t="shared" si="54"/>
        <v>2</v>
      </c>
      <c r="AY126" s="238">
        <f t="shared" si="54"/>
        <v>0</v>
      </c>
      <c r="AZ126" s="238">
        <f t="shared" si="54"/>
        <v>59</v>
      </c>
      <c r="BA126" s="238">
        <f t="shared" si="54"/>
        <v>5</v>
      </c>
      <c r="BB126" s="238">
        <f t="shared" si="54"/>
        <v>0</v>
      </c>
      <c r="BC126" s="238">
        <f t="shared" si="54"/>
        <v>0</v>
      </c>
      <c r="BD126" s="238">
        <f t="shared" si="54"/>
        <v>5</v>
      </c>
      <c r="BE126" s="238">
        <f t="shared" si="54"/>
        <v>1</v>
      </c>
      <c r="BF126" s="238">
        <f t="shared" si="54"/>
        <v>0</v>
      </c>
      <c r="BG126" s="238">
        <f t="shared" si="54"/>
        <v>0</v>
      </c>
      <c r="BH126" s="238">
        <f t="shared" si="54"/>
        <v>1</v>
      </c>
      <c r="BI126" s="238">
        <f t="shared" si="54"/>
        <v>2</v>
      </c>
      <c r="BJ126" s="238">
        <f t="shared" si="54"/>
        <v>1</v>
      </c>
      <c r="BK126" s="238">
        <f t="shared" si="54"/>
        <v>0</v>
      </c>
      <c r="BL126" s="238">
        <f t="shared" si="54"/>
        <v>3</v>
      </c>
      <c r="BM126" s="238">
        <f t="shared" si="54"/>
        <v>0</v>
      </c>
      <c r="BN126" s="238">
        <f t="shared" si="54"/>
        <v>0</v>
      </c>
      <c r="BO126" s="238">
        <f t="shared" si="54"/>
        <v>0</v>
      </c>
      <c r="BP126" s="238">
        <f t="shared" si="54"/>
        <v>0</v>
      </c>
      <c r="BQ126" s="238">
        <f t="shared" si="54"/>
        <v>1</v>
      </c>
      <c r="BR126" s="238">
        <f t="shared" ref="BR126:EA126" si="55">SUM(BR11:BR36,BR39:BR120)</f>
        <v>0</v>
      </c>
      <c r="BS126" s="238">
        <f t="shared" si="55"/>
        <v>0</v>
      </c>
      <c r="BT126" s="239">
        <f t="shared" si="55"/>
        <v>1</v>
      </c>
      <c r="BU126" s="239">
        <f t="shared" si="55"/>
        <v>1</v>
      </c>
      <c r="BV126" s="239">
        <f t="shared" si="55"/>
        <v>0</v>
      </c>
      <c r="BW126" s="239">
        <f t="shared" si="55"/>
        <v>0</v>
      </c>
      <c r="BX126" s="239">
        <f t="shared" si="55"/>
        <v>1</v>
      </c>
      <c r="BY126" s="239">
        <f t="shared" si="55"/>
        <v>0</v>
      </c>
      <c r="BZ126" s="239">
        <f t="shared" si="55"/>
        <v>0</v>
      </c>
      <c r="CA126" s="239">
        <f t="shared" si="55"/>
        <v>0</v>
      </c>
      <c r="CB126" s="239">
        <f t="shared" si="55"/>
        <v>0</v>
      </c>
      <c r="CC126" s="239">
        <f t="shared" si="55"/>
        <v>3</v>
      </c>
      <c r="CD126" s="239">
        <f t="shared" si="55"/>
        <v>0</v>
      </c>
      <c r="CE126" s="239">
        <f t="shared" si="55"/>
        <v>0</v>
      </c>
      <c r="CF126" s="239">
        <f t="shared" si="55"/>
        <v>3</v>
      </c>
      <c r="CG126" s="238">
        <f t="shared" si="55"/>
        <v>2</v>
      </c>
      <c r="CH126" s="238">
        <f t="shared" si="55"/>
        <v>0</v>
      </c>
      <c r="CI126" s="238">
        <f t="shared" si="55"/>
        <v>0</v>
      </c>
      <c r="CJ126" s="238">
        <f t="shared" si="55"/>
        <v>2</v>
      </c>
      <c r="CK126" s="238">
        <f t="shared" si="55"/>
        <v>0</v>
      </c>
      <c r="CL126" s="238">
        <f t="shared" si="55"/>
        <v>0</v>
      </c>
      <c r="CM126" s="238">
        <f t="shared" si="55"/>
        <v>0</v>
      </c>
      <c r="CN126" s="238">
        <f t="shared" si="55"/>
        <v>0</v>
      </c>
      <c r="CO126" s="238">
        <f t="shared" si="55"/>
        <v>1</v>
      </c>
      <c r="CP126" s="238">
        <f t="shared" si="55"/>
        <v>0</v>
      </c>
      <c r="CQ126" s="238">
        <f t="shared" si="55"/>
        <v>0</v>
      </c>
      <c r="CR126" s="238">
        <f t="shared" si="55"/>
        <v>1</v>
      </c>
      <c r="CS126" s="238">
        <f t="shared" si="55"/>
        <v>0</v>
      </c>
      <c r="CT126" s="238">
        <f t="shared" si="55"/>
        <v>0</v>
      </c>
      <c r="CU126" s="238">
        <f t="shared" si="55"/>
        <v>0</v>
      </c>
      <c r="CV126" s="238">
        <f t="shared" si="55"/>
        <v>0</v>
      </c>
      <c r="CW126" s="238">
        <f t="shared" si="55"/>
        <v>47</v>
      </c>
      <c r="CX126" s="238">
        <f t="shared" si="55"/>
        <v>20</v>
      </c>
      <c r="CY126" s="238">
        <f t="shared" si="55"/>
        <v>0</v>
      </c>
      <c r="CZ126" s="238">
        <f t="shared" si="55"/>
        <v>67</v>
      </c>
      <c r="DA126" s="238">
        <f t="shared" si="55"/>
        <v>5</v>
      </c>
      <c r="DB126" s="238">
        <f t="shared" si="55"/>
        <v>0</v>
      </c>
      <c r="DC126" s="238">
        <f t="shared" si="55"/>
        <v>0</v>
      </c>
      <c r="DD126" s="238">
        <f t="shared" si="55"/>
        <v>5</v>
      </c>
      <c r="DE126" s="238">
        <f t="shared" si="55"/>
        <v>8</v>
      </c>
      <c r="DF126" s="238">
        <f t="shared" si="55"/>
        <v>2</v>
      </c>
      <c r="DG126" s="238">
        <f t="shared" si="55"/>
        <v>0</v>
      </c>
      <c r="DH126" s="238">
        <f>SUM(DH11:DH36,DH39:DH120)</f>
        <v>10</v>
      </c>
      <c r="DI126" s="238">
        <f t="shared" si="55"/>
        <v>5</v>
      </c>
      <c r="DJ126" s="238">
        <f t="shared" si="55"/>
        <v>1</v>
      </c>
      <c r="DK126" s="238">
        <f t="shared" si="55"/>
        <v>0</v>
      </c>
      <c r="DL126" s="238">
        <f t="shared" si="55"/>
        <v>6</v>
      </c>
      <c r="DM126" s="238">
        <f t="shared" si="55"/>
        <v>23</v>
      </c>
      <c r="DN126" s="238">
        <f t="shared" si="55"/>
        <v>14</v>
      </c>
      <c r="DO126" s="238">
        <f t="shared" si="55"/>
        <v>0</v>
      </c>
      <c r="DP126" s="238">
        <f t="shared" si="55"/>
        <v>37</v>
      </c>
      <c r="DQ126" s="238">
        <f t="shared" si="55"/>
        <v>0</v>
      </c>
      <c r="DR126" s="238">
        <f t="shared" si="55"/>
        <v>0</v>
      </c>
      <c r="DS126" s="238">
        <f t="shared" si="55"/>
        <v>0</v>
      </c>
      <c r="DT126" s="238">
        <f t="shared" si="55"/>
        <v>0</v>
      </c>
      <c r="DU126" s="238">
        <f t="shared" si="55"/>
        <v>0</v>
      </c>
      <c r="DV126" s="238">
        <f t="shared" si="55"/>
        <v>0</v>
      </c>
      <c r="DW126" s="238">
        <f t="shared" si="55"/>
        <v>0</v>
      </c>
      <c r="DX126" s="238">
        <f t="shared" si="55"/>
        <v>0</v>
      </c>
      <c r="DY126" s="239">
        <f t="shared" si="55"/>
        <v>435</v>
      </c>
      <c r="DZ126" s="239">
        <f t="shared" si="55"/>
        <v>295</v>
      </c>
      <c r="EA126" s="239">
        <f t="shared" si="55"/>
        <v>135</v>
      </c>
      <c r="EB126" s="239">
        <f>SUM(EB11:EB36,EB39:EB120)</f>
        <v>865</v>
      </c>
    </row>
    <row r="127" spans="1:134" x14ac:dyDescent="0.25">
      <c r="A127" s="240"/>
      <c r="B127" s="240"/>
      <c r="C127" s="240"/>
      <c r="D127" s="241"/>
      <c r="E127" s="242"/>
      <c r="F127" s="242"/>
      <c r="G127" s="242"/>
      <c r="H127" s="242"/>
      <c r="I127" s="242"/>
      <c r="J127" s="242"/>
      <c r="K127" s="242"/>
      <c r="L127" s="242"/>
      <c r="M127" s="242"/>
      <c r="N127" s="242"/>
      <c r="O127" s="242"/>
      <c r="P127" s="242"/>
      <c r="Q127" s="242"/>
      <c r="R127" s="242"/>
      <c r="S127" s="242"/>
      <c r="T127" s="242"/>
      <c r="U127" s="242"/>
      <c r="V127" s="242"/>
      <c r="W127" s="242"/>
      <c r="X127" s="242"/>
      <c r="Y127" s="242"/>
      <c r="Z127" s="242"/>
      <c r="AA127" s="243"/>
      <c r="AB127" s="243"/>
      <c r="AC127" s="243"/>
      <c r="AD127" s="243"/>
      <c r="AE127" s="243"/>
      <c r="AF127" s="243"/>
      <c r="AG127" s="243"/>
      <c r="AH127" s="243"/>
      <c r="AI127" s="243"/>
      <c r="AJ127" s="243"/>
      <c r="AK127" s="243"/>
      <c r="AL127" s="243"/>
      <c r="AM127" s="243"/>
      <c r="AN127" s="243"/>
      <c r="AO127" s="242"/>
      <c r="AP127" s="242"/>
      <c r="AQ127" s="242"/>
      <c r="AR127" s="242"/>
      <c r="AS127" s="242"/>
      <c r="AT127" s="242"/>
      <c r="AU127" s="242"/>
      <c r="AV127" s="242"/>
      <c r="AW127" s="242"/>
      <c r="AX127" s="242"/>
      <c r="AY127" s="242"/>
      <c r="AZ127" s="242"/>
      <c r="BA127" s="242"/>
      <c r="BB127" s="242"/>
      <c r="BC127" s="242"/>
      <c r="BD127" s="242"/>
      <c r="BE127" s="242"/>
      <c r="BF127" s="242"/>
      <c r="BG127" s="242"/>
      <c r="BH127" s="242"/>
      <c r="BI127" s="242"/>
      <c r="BJ127" s="242"/>
      <c r="BK127" s="242"/>
      <c r="BL127" s="242"/>
      <c r="BM127" s="242"/>
      <c r="BN127" s="242"/>
      <c r="BO127" s="242"/>
      <c r="BP127" s="242"/>
      <c r="BQ127" s="242"/>
      <c r="BR127" s="242"/>
      <c r="BS127" s="242"/>
      <c r="BT127" s="243"/>
      <c r="BU127" s="243"/>
      <c r="BV127" s="243"/>
      <c r="BW127" s="243"/>
      <c r="BX127" s="243"/>
      <c r="BY127" s="243"/>
      <c r="BZ127" s="243"/>
      <c r="CA127" s="243"/>
      <c r="CB127" s="243"/>
      <c r="CC127" s="243"/>
      <c r="CD127" s="243"/>
      <c r="CE127" s="243"/>
      <c r="CF127" s="243"/>
      <c r="CG127" s="242"/>
      <c r="CH127" s="242"/>
      <c r="CI127" s="242"/>
      <c r="CJ127" s="242"/>
      <c r="CK127" s="242"/>
      <c r="CL127" s="242"/>
      <c r="CM127" s="242"/>
      <c r="CN127" s="242"/>
      <c r="CO127" s="242"/>
      <c r="CP127" s="242"/>
      <c r="CQ127" s="242"/>
      <c r="CR127" s="242"/>
      <c r="CS127" s="242"/>
      <c r="CT127" s="242"/>
      <c r="CU127" s="242"/>
      <c r="CV127" s="242"/>
      <c r="CW127" s="242"/>
      <c r="CX127" s="242"/>
      <c r="CY127" s="242"/>
      <c r="CZ127" s="242"/>
      <c r="DA127" s="242"/>
      <c r="DB127" s="242"/>
      <c r="DC127" s="242"/>
      <c r="DD127" s="242"/>
      <c r="DE127" s="242"/>
      <c r="DF127" s="242"/>
      <c r="DG127" s="242"/>
      <c r="DH127" s="242"/>
      <c r="DI127" s="242"/>
      <c r="DJ127" s="242"/>
      <c r="DK127" s="242"/>
      <c r="DL127" s="242"/>
      <c r="DM127" s="242"/>
      <c r="DN127" s="242"/>
      <c r="DO127" s="242"/>
      <c r="DP127" s="242"/>
      <c r="DQ127" s="242"/>
      <c r="DR127" s="242"/>
      <c r="DS127" s="242"/>
      <c r="DT127" s="242"/>
      <c r="DU127" s="242"/>
      <c r="DV127" s="242"/>
      <c r="DW127" s="242"/>
      <c r="DX127" s="242"/>
      <c r="DY127" s="243"/>
      <c r="DZ127" s="243"/>
      <c r="EA127" s="243"/>
      <c r="EB127" s="243"/>
    </row>
    <row r="128" spans="1:134" ht="19.5" thickBot="1" x14ac:dyDescent="0.35">
      <c r="A128" s="216" t="s">
        <v>706</v>
      </c>
      <c r="K128" s="244"/>
      <c r="L128" s="244"/>
      <c r="M128" s="244"/>
      <c r="N128" s="244" t="s">
        <v>707</v>
      </c>
      <c r="P128" s="244"/>
      <c r="Q128" s="244"/>
      <c r="R128" s="244"/>
      <c r="S128" s="244"/>
      <c r="T128" s="244"/>
      <c r="U128" s="244"/>
      <c r="V128" s="244"/>
      <c r="W128" s="244"/>
      <c r="X128" s="244"/>
      <c r="Y128" s="244"/>
      <c r="Z128" s="244"/>
      <c r="AA128" s="245"/>
      <c r="AB128" s="245"/>
      <c r="AC128" s="245"/>
      <c r="AD128" s="245"/>
      <c r="AE128" s="245"/>
      <c r="AF128" s="245"/>
      <c r="AG128" s="245"/>
      <c r="AH128" s="245"/>
      <c r="AI128" s="245"/>
      <c r="AJ128" s="245"/>
      <c r="AK128" s="245"/>
      <c r="AL128" s="245"/>
      <c r="AM128" s="245"/>
      <c r="AN128" s="245"/>
      <c r="AO128" s="246"/>
      <c r="AP128" s="246"/>
      <c r="AQ128" s="246"/>
      <c r="BD128" s="244"/>
      <c r="BE128" s="244"/>
      <c r="BG128" s="244" t="s">
        <v>707</v>
      </c>
      <c r="BI128" s="244"/>
      <c r="BJ128" s="244"/>
      <c r="BK128" s="244"/>
      <c r="BL128" s="244"/>
      <c r="BM128" s="244"/>
      <c r="BN128" s="244"/>
      <c r="BO128" s="244"/>
      <c r="BP128" s="244"/>
      <c r="BQ128" s="244"/>
      <c r="BR128" s="244"/>
      <c r="BS128" s="244"/>
      <c r="BT128" s="245"/>
      <c r="BU128" s="245"/>
      <c r="BV128" s="245"/>
      <c r="BW128" s="245"/>
      <c r="BX128" s="245"/>
      <c r="BY128" s="245"/>
      <c r="BZ128" s="245"/>
      <c r="CA128" s="245"/>
      <c r="CB128" s="245"/>
      <c r="CC128" s="245"/>
      <c r="CD128" s="245"/>
      <c r="CE128" s="245"/>
      <c r="CF128" s="245"/>
      <c r="DC128" s="247"/>
      <c r="DD128" s="247"/>
      <c r="DE128" s="247"/>
      <c r="DF128" s="248"/>
      <c r="DG128" s="248"/>
      <c r="DH128" s="248"/>
      <c r="DK128" s="249" t="s">
        <v>707</v>
      </c>
      <c r="DL128" s="249"/>
      <c r="DM128" s="249"/>
      <c r="DN128" s="249"/>
      <c r="DO128" s="249"/>
      <c r="DP128" s="249"/>
      <c r="DQ128" s="249"/>
      <c r="DR128" s="249"/>
      <c r="DS128" s="249"/>
      <c r="DT128" s="249"/>
      <c r="DU128" s="249"/>
      <c r="DV128" s="249"/>
      <c r="DW128" s="249"/>
      <c r="DX128" s="249"/>
      <c r="DY128" s="245"/>
      <c r="DZ128" s="245"/>
      <c r="EA128" s="245"/>
      <c r="EB128" s="245"/>
    </row>
    <row r="129" spans="1:132" ht="15.75" customHeight="1" x14ac:dyDescent="0.25">
      <c r="A129" s="216" t="s">
        <v>708</v>
      </c>
      <c r="Z129" s="250"/>
      <c r="AA129" s="251"/>
      <c r="AB129" s="251"/>
      <c r="AC129" s="251"/>
      <c r="AD129" s="251"/>
      <c r="AE129" s="251"/>
      <c r="AF129" s="251"/>
      <c r="AG129" s="251"/>
      <c r="AH129" s="251"/>
      <c r="AI129" s="251"/>
      <c r="AJ129" s="251"/>
      <c r="AK129" s="251"/>
      <c r="AL129" s="251"/>
      <c r="AM129" s="251"/>
      <c r="AN129" s="251"/>
      <c r="BR129" s="250"/>
      <c r="BS129" s="250"/>
      <c r="BT129" s="251"/>
      <c r="BU129" s="251"/>
      <c r="BV129" s="251"/>
      <c r="BW129" s="251"/>
      <c r="BX129" s="251"/>
      <c r="BY129" s="251"/>
      <c r="BZ129" s="251"/>
      <c r="CA129" s="251"/>
      <c r="CB129" s="251"/>
      <c r="CC129" s="251"/>
      <c r="CD129" s="251"/>
      <c r="CE129" s="251"/>
      <c r="CF129" s="251"/>
      <c r="DC129" s="247"/>
      <c r="DD129" s="247"/>
      <c r="DE129" s="247"/>
      <c r="DF129" s="248"/>
      <c r="DG129" s="248"/>
      <c r="DH129" s="248"/>
      <c r="DY129" s="252"/>
      <c r="DZ129" s="252"/>
      <c r="EA129" s="252"/>
      <c r="EB129" s="252"/>
    </row>
    <row r="130" spans="1:132" ht="16.5" customHeight="1" x14ac:dyDescent="0.25">
      <c r="A130" s="216" t="s">
        <v>709</v>
      </c>
      <c r="AA130" s="15"/>
      <c r="AB130" s="15"/>
      <c r="AC130" s="15"/>
      <c r="AD130" s="15"/>
      <c r="AE130" s="15"/>
      <c r="AF130" s="15"/>
      <c r="AG130" s="15"/>
      <c r="AH130" s="15"/>
      <c r="AI130" s="15"/>
      <c r="AJ130" s="15"/>
      <c r="AK130" s="15"/>
      <c r="AL130" s="15"/>
      <c r="AM130" s="15"/>
      <c r="AN130" s="15"/>
      <c r="BT130" s="15"/>
      <c r="BU130" s="15"/>
      <c r="BV130" s="15"/>
      <c r="BW130" s="15"/>
      <c r="BX130" s="15"/>
      <c r="BY130" s="15"/>
      <c r="BZ130" s="15"/>
      <c r="CA130" s="15"/>
      <c r="CB130" s="15"/>
      <c r="CC130" s="15"/>
      <c r="CD130" s="15"/>
      <c r="CE130" s="15"/>
      <c r="CF130" s="15"/>
      <c r="DC130" s="253"/>
      <c r="DD130" s="253"/>
      <c r="DE130" s="253"/>
      <c r="DF130" s="248"/>
      <c r="DG130" s="248"/>
      <c r="DH130" s="248"/>
      <c r="DY130" s="15"/>
      <c r="DZ130" s="15"/>
      <c r="EA130" s="15"/>
      <c r="EB130" s="15"/>
    </row>
    <row r="131" spans="1:132" x14ac:dyDescent="0.25">
      <c r="A131" s="216" t="s">
        <v>710</v>
      </c>
      <c r="AA131" s="15"/>
      <c r="AB131" s="15"/>
      <c r="AC131" s="15"/>
      <c r="AD131" s="15"/>
      <c r="AE131" s="15"/>
      <c r="AF131" s="15"/>
      <c r="AG131" s="15"/>
      <c r="AH131" s="15"/>
      <c r="AI131" s="15"/>
      <c r="AJ131" s="15"/>
      <c r="AK131" s="15"/>
      <c r="AL131" s="15"/>
      <c r="AM131" s="15"/>
      <c r="AN131" s="15"/>
      <c r="BT131" s="15"/>
      <c r="BU131" s="15"/>
      <c r="BV131" s="15"/>
      <c r="BW131" s="15"/>
      <c r="BX131" s="15"/>
      <c r="BY131" s="15"/>
      <c r="BZ131" s="15"/>
      <c r="CA131" s="15"/>
      <c r="CB131" s="15"/>
      <c r="CC131" s="15"/>
      <c r="CD131" s="15"/>
      <c r="CE131" s="15"/>
      <c r="CF131" s="15"/>
      <c r="DC131" s="247"/>
      <c r="DD131" s="247"/>
      <c r="DE131" s="247"/>
      <c r="DF131" s="248"/>
      <c r="DG131" s="248"/>
      <c r="DH131" s="248"/>
      <c r="DY131" s="15"/>
      <c r="DZ131" s="15"/>
      <c r="EA131" s="15"/>
      <c r="EB131" s="15"/>
    </row>
    <row r="132" spans="1:132" ht="19.5" thickBot="1" x14ac:dyDescent="0.35">
      <c r="O132" s="249" t="s">
        <v>711</v>
      </c>
      <c r="P132" s="249"/>
      <c r="Q132" s="249"/>
      <c r="R132" s="249"/>
      <c r="S132" s="249"/>
      <c r="T132" s="249"/>
      <c r="U132" s="249"/>
      <c r="V132" s="249"/>
      <c r="W132" s="249"/>
      <c r="X132" s="249"/>
      <c r="Y132" s="249"/>
      <c r="Z132" s="249"/>
      <c r="AA132" s="245"/>
      <c r="AB132" s="245"/>
      <c r="AC132" s="245"/>
      <c r="AD132" s="245"/>
      <c r="AE132" s="245"/>
      <c r="AF132" s="245"/>
      <c r="AG132" s="245"/>
      <c r="AH132" s="245"/>
      <c r="AI132" s="245"/>
      <c r="AJ132" s="245"/>
      <c r="AK132" s="245"/>
      <c r="AL132" s="245"/>
      <c r="AM132" s="245"/>
      <c r="AN132" s="245"/>
      <c r="AO132" s="246"/>
      <c r="AP132" s="246"/>
      <c r="AQ132" s="246"/>
      <c r="BH132" s="249" t="s">
        <v>711</v>
      </c>
      <c r="BI132" s="249"/>
      <c r="BJ132" s="249"/>
      <c r="BK132" s="249"/>
      <c r="BL132" s="249"/>
      <c r="BM132" s="249"/>
      <c r="BN132" s="249"/>
      <c r="BO132" s="249"/>
      <c r="BP132" s="249"/>
      <c r="BQ132" s="249"/>
      <c r="BR132" s="249"/>
      <c r="BS132" s="249"/>
      <c r="BT132" s="245"/>
      <c r="BU132" s="245"/>
      <c r="BV132" s="245"/>
      <c r="BW132" s="245"/>
      <c r="BX132" s="245"/>
      <c r="BY132" s="245"/>
      <c r="BZ132" s="245"/>
      <c r="CA132" s="245"/>
      <c r="CB132" s="245"/>
      <c r="CC132" s="245"/>
      <c r="CD132" s="245"/>
      <c r="CE132" s="245"/>
      <c r="CF132" s="245"/>
      <c r="DK132" s="249" t="s">
        <v>711</v>
      </c>
      <c r="DL132" s="249"/>
      <c r="DM132" s="249"/>
      <c r="DN132" s="249"/>
      <c r="DO132" s="249"/>
      <c r="DP132" s="249"/>
      <c r="DQ132" s="249"/>
      <c r="DR132" s="249"/>
      <c r="DS132" s="249"/>
      <c r="DT132" s="249"/>
      <c r="DU132" s="249"/>
      <c r="DV132" s="249"/>
      <c r="DW132" s="249"/>
      <c r="DX132" s="249"/>
      <c r="DY132" s="245"/>
      <c r="DZ132" s="245"/>
      <c r="EA132" s="245"/>
      <c r="EB132" s="245"/>
    </row>
    <row r="133" spans="1:132" ht="15.75" customHeight="1" x14ac:dyDescent="0.25">
      <c r="A133" s="216"/>
      <c r="Z133" s="250"/>
      <c r="AA133" s="251"/>
      <c r="AB133" s="251"/>
      <c r="AC133" s="251"/>
      <c r="AD133" s="251"/>
      <c r="AE133" s="251"/>
      <c r="AF133" s="251"/>
      <c r="AG133" s="251"/>
      <c r="AH133" s="251"/>
      <c r="AI133" s="251"/>
      <c r="AJ133" s="251"/>
      <c r="AK133" s="251"/>
      <c r="AL133" s="251"/>
      <c r="AM133" s="251"/>
      <c r="AN133" s="251"/>
      <c r="BS133" s="250"/>
      <c r="BT133" s="251"/>
      <c r="BU133" s="251"/>
      <c r="BV133" s="251"/>
      <c r="BW133" s="251"/>
      <c r="BX133" s="251"/>
      <c r="BY133" s="251"/>
      <c r="BZ133" s="251"/>
      <c r="CA133" s="251"/>
      <c r="CB133" s="251"/>
      <c r="CC133" s="251"/>
      <c r="CD133" s="251"/>
      <c r="CE133" s="251"/>
      <c r="CF133" s="251"/>
      <c r="DY133" s="252"/>
      <c r="DZ133" s="252"/>
      <c r="EA133" s="252"/>
      <c r="EB133" s="252"/>
    </row>
    <row r="134" spans="1:132" x14ac:dyDescent="0.25">
      <c r="AA134" s="15"/>
      <c r="AB134" s="15"/>
      <c r="AC134" s="15"/>
      <c r="AD134" s="15"/>
      <c r="AE134" s="15"/>
      <c r="AF134" s="15"/>
      <c r="AG134" s="15"/>
      <c r="AH134" s="15"/>
      <c r="AI134" s="15"/>
      <c r="AJ134" s="15"/>
      <c r="AK134" s="15"/>
      <c r="AL134" s="15"/>
      <c r="AM134" s="15"/>
      <c r="AN134" s="15"/>
      <c r="BT134" s="15"/>
      <c r="BU134" s="15"/>
      <c r="BV134" s="15"/>
      <c r="BW134" s="15"/>
      <c r="BX134" s="15"/>
      <c r="BY134" s="15"/>
      <c r="BZ134" s="15"/>
      <c r="CA134" s="15"/>
      <c r="CB134" s="15"/>
      <c r="CC134" s="15"/>
      <c r="CD134" s="15"/>
      <c r="CE134" s="15"/>
      <c r="CF134" s="15"/>
      <c r="DY134" s="15"/>
      <c r="DZ134" s="15"/>
      <c r="EA134" s="15"/>
      <c r="EB134" s="15"/>
    </row>
    <row r="137" spans="1:132" x14ac:dyDescent="0.25">
      <c r="H137" s="15"/>
      <c r="I137" s="15"/>
      <c r="J137" s="15"/>
      <c r="L137" s="15"/>
      <c r="M137" s="15"/>
      <c r="N137" s="15"/>
      <c r="P137" s="15"/>
      <c r="Q137" s="15"/>
      <c r="R137" s="15"/>
    </row>
    <row r="138" spans="1:132" x14ac:dyDescent="0.25">
      <c r="H138" s="15"/>
      <c r="I138" s="15"/>
      <c r="J138" s="15"/>
      <c r="L138" s="15"/>
      <c r="M138" s="15"/>
      <c r="N138" s="15"/>
      <c r="P138" s="15"/>
      <c r="Q138" s="15"/>
      <c r="R138" s="15"/>
    </row>
    <row r="139" spans="1:132" x14ac:dyDescent="0.25">
      <c r="H139" s="15"/>
      <c r="I139" s="15"/>
      <c r="J139" s="15"/>
      <c r="L139" s="15"/>
      <c r="M139" s="15"/>
      <c r="N139" s="15"/>
      <c r="P139" s="15"/>
      <c r="Q139" s="15"/>
      <c r="R139" s="15"/>
    </row>
    <row r="140" spans="1:132" x14ac:dyDescent="0.25">
      <c r="H140" s="15"/>
      <c r="I140" s="15"/>
      <c r="J140" s="15"/>
      <c r="L140" s="15"/>
      <c r="M140" s="15"/>
      <c r="N140" s="15"/>
      <c r="P140" s="15"/>
      <c r="Q140" s="15"/>
      <c r="R140" s="15"/>
    </row>
    <row r="141" spans="1:132" x14ac:dyDescent="0.25">
      <c r="H141" s="15"/>
      <c r="I141" s="15"/>
      <c r="J141" s="15"/>
      <c r="L141" s="15"/>
      <c r="M141" s="15"/>
      <c r="N141" s="15"/>
      <c r="P141" s="15"/>
      <c r="Q141" s="15"/>
      <c r="R141" s="15"/>
    </row>
    <row r="142" spans="1:132" x14ac:dyDescent="0.25">
      <c r="H142" s="15"/>
      <c r="I142" s="15"/>
      <c r="J142" s="15"/>
      <c r="L142" s="15"/>
      <c r="M142" s="15"/>
      <c r="N142" s="15"/>
      <c r="P142" s="15"/>
      <c r="Q142" s="15"/>
      <c r="R142" s="15"/>
    </row>
    <row r="143" spans="1:132" x14ac:dyDescent="0.25">
      <c r="H143" s="15"/>
      <c r="I143" s="15"/>
      <c r="J143" s="15"/>
      <c r="L143" s="15"/>
      <c r="M143" s="15"/>
      <c r="N143" s="15"/>
      <c r="P143" s="15"/>
      <c r="Q143" s="15"/>
      <c r="R143" s="15"/>
    </row>
    <row r="144" spans="1:132" x14ac:dyDescent="0.25">
      <c r="H144" s="15"/>
      <c r="I144" s="15"/>
      <c r="J144" s="15"/>
      <c r="L144" s="15"/>
      <c r="M144" s="15"/>
      <c r="N144" s="15"/>
      <c r="P144" s="15"/>
      <c r="Q144" s="15"/>
      <c r="R144" s="15"/>
    </row>
    <row r="145" spans="8:18" x14ac:dyDescent="0.25">
      <c r="H145" s="15"/>
      <c r="I145" s="15"/>
      <c r="J145" s="15"/>
      <c r="L145" s="15"/>
      <c r="M145" s="15"/>
      <c r="N145" s="15"/>
      <c r="P145" s="15"/>
      <c r="Q145" s="15"/>
      <c r="R145" s="15"/>
    </row>
    <row r="146" spans="8:18" x14ac:dyDescent="0.25">
      <c r="H146" s="15"/>
      <c r="I146" s="15"/>
      <c r="J146" s="15"/>
      <c r="L146" s="15"/>
      <c r="M146" s="15"/>
      <c r="N146" s="15"/>
      <c r="P146" s="15"/>
      <c r="Q146" s="15"/>
      <c r="R146" s="15"/>
    </row>
    <row r="147" spans="8:18" x14ac:dyDescent="0.25">
      <c r="H147" s="15"/>
      <c r="I147" s="15"/>
      <c r="J147" s="15"/>
      <c r="L147" s="15"/>
      <c r="M147" s="15"/>
      <c r="N147" s="15"/>
      <c r="P147" s="15"/>
      <c r="Q147" s="15"/>
      <c r="R147" s="15"/>
    </row>
    <row r="148" spans="8:18" x14ac:dyDescent="0.25">
      <c r="H148" s="15"/>
      <c r="I148" s="15"/>
      <c r="J148" s="15"/>
      <c r="L148" s="15"/>
      <c r="M148" s="15"/>
      <c r="N148" s="15"/>
      <c r="P148" s="15"/>
      <c r="Q148" s="15"/>
      <c r="R148" s="15"/>
    </row>
    <row r="149" spans="8:18" x14ac:dyDescent="0.25">
      <c r="H149" s="15"/>
      <c r="I149" s="15"/>
      <c r="J149" s="15"/>
      <c r="L149" s="15"/>
      <c r="M149" s="15"/>
      <c r="N149" s="15"/>
      <c r="P149" s="15"/>
      <c r="Q149" s="15"/>
      <c r="R149" s="15"/>
    </row>
    <row r="150" spans="8:18" x14ac:dyDescent="0.25">
      <c r="H150" s="15"/>
      <c r="I150" s="15"/>
      <c r="J150" s="15"/>
      <c r="L150" s="15"/>
      <c r="M150" s="15"/>
      <c r="N150" s="15"/>
      <c r="P150" s="15"/>
      <c r="Q150" s="15"/>
      <c r="R150" s="15"/>
    </row>
    <row r="151" spans="8:18" x14ac:dyDescent="0.25">
      <c r="H151" s="15"/>
      <c r="I151" s="15"/>
      <c r="J151" s="15"/>
      <c r="L151" s="15"/>
      <c r="M151" s="15"/>
      <c r="N151" s="15"/>
      <c r="P151" s="15"/>
      <c r="Q151" s="15"/>
      <c r="R151" s="15"/>
    </row>
    <row r="152" spans="8:18" x14ac:dyDescent="0.25">
      <c r="H152" s="15"/>
      <c r="I152" s="15"/>
      <c r="J152" s="15"/>
      <c r="L152" s="15"/>
      <c r="M152" s="15"/>
      <c r="N152" s="15"/>
      <c r="P152" s="15"/>
      <c r="Q152" s="15"/>
      <c r="R152" s="15"/>
    </row>
    <row r="153" spans="8:18" x14ac:dyDescent="0.25">
      <c r="H153" s="15"/>
      <c r="I153" s="15"/>
      <c r="J153" s="15"/>
      <c r="L153" s="15"/>
      <c r="M153" s="15"/>
      <c r="N153" s="15"/>
      <c r="P153" s="15"/>
      <c r="Q153" s="15"/>
      <c r="R153" s="15"/>
    </row>
    <row r="154" spans="8:18" x14ac:dyDescent="0.25">
      <c r="H154" s="15"/>
      <c r="I154" s="15"/>
      <c r="J154" s="15"/>
      <c r="L154" s="15"/>
      <c r="M154" s="15"/>
      <c r="N154" s="15"/>
      <c r="P154" s="15"/>
      <c r="Q154" s="15"/>
      <c r="R154" s="15"/>
    </row>
    <row r="155" spans="8:18" x14ac:dyDescent="0.25">
      <c r="H155" s="15"/>
      <c r="I155" s="15"/>
      <c r="J155" s="15"/>
      <c r="L155" s="15"/>
      <c r="M155" s="15"/>
      <c r="N155" s="15"/>
      <c r="P155" s="15"/>
      <c r="Q155" s="15"/>
      <c r="R155" s="15"/>
    </row>
    <row r="156" spans="8:18" x14ac:dyDescent="0.25">
      <c r="H156" s="15"/>
      <c r="I156" s="15"/>
      <c r="J156" s="15"/>
      <c r="L156" s="15"/>
      <c r="M156" s="15"/>
      <c r="N156" s="15"/>
      <c r="P156" s="15"/>
      <c r="Q156" s="15"/>
      <c r="R156" s="15"/>
    </row>
    <row r="157" spans="8:18" x14ac:dyDescent="0.25">
      <c r="H157" s="15"/>
      <c r="I157" s="15"/>
      <c r="J157" s="15"/>
      <c r="K157" s="6">
        <f>SUM(I157:J157)</f>
        <v>0</v>
      </c>
      <c r="L157" s="15"/>
      <c r="M157" s="15"/>
      <c r="N157" s="15"/>
      <c r="P157" s="15"/>
      <c r="Q157" s="15"/>
      <c r="R157" s="15"/>
    </row>
    <row r="158" spans="8:18" x14ac:dyDescent="0.25">
      <c r="H158" s="15"/>
      <c r="I158" s="15"/>
      <c r="J158" s="15"/>
      <c r="L158" s="15"/>
      <c r="M158" s="15"/>
      <c r="N158" s="15"/>
      <c r="P158" s="15"/>
      <c r="Q158" s="15"/>
      <c r="R158" s="15"/>
    </row>
    <row r="159" spans="8:18" x14ac:dyDescent="0.25">
      <c r="H159" s="15"/>
      <c r="I159" s="15"/>
      <c r="J159" s="15"/>
      <c r="L159" s="15"/>
      <c r="M159" s="15"/>
      <c r="N159" s="15"/>
      <c r="P159" s="15"/>
      <c r="Q159" s="15"/>
      <c r="R159" s="15"/>
    </row>
    <row r="164" spans="10:23" x14ac:dyDescent="0.25">
      <c r="J164" s="15"/>
      <c r="K164" s="15"/>
      <c r="L164" s="15"/>
      <c r="M164" s="15"/>
      <c r="N164" s="15"/>
      <c r="O164" s="15"/>
      <c r="P164" s="15"/>
      <c r="Q164" s="15"/>
      <c r="R164" s="15"/>
      <c r="S164" s="15"/>
      <c r="T164" s="15"/>
      <c r="U164" s="15"/>
      <c r="V164" s="15"/>
      <c r="W164" s="15"/>
    </row>
    <row r="165" spans="10:23" x14ac:dyDescent="0.25">
      <c r="J165" s="15"/>
      <c r="K165" s="15"/>
      <c r="L165" s="15"/>
      <c r="M165" s="15"/>
      <c r="N165" s="15"/>
      <c r="O165" s="15"/>
      <c r="P165" s="15"/>
      <c r="Q165" s="15"/>
      <c r="R165" s="15"/>
      <c r="S165" s="15"/>
      <c r="T165" s="15"/>
      <c r="U165" s="15"/>
      <c r="V165" s="15"/>
      <c r="W165" s="15"/>
    </row>
    <row r="168" spans="10:23" x14ac:dyDescent="0.25">
      <c r="J168" s="15"/>
      <c r="K168" s="15"/>
      <c r="L168" s="15"/>
      <c r="M168" s="15"/>
      <c r="N168" s="15"/>
      <c r="O168" s="15"/>
      <c r="P168" s="15"/>
      <c r="Q168" s="15"/>
      <c r="R168" s="15"/>
      <c r="S168" s="15"/>
      <c r="T168" s="15"/>
      <c r="U168" s="15"/>
      <c r="V168" s="15"/>
      <c r="W168" s="15"/>
    </row>
    <row r="169" spans="10:23" x14ac:dyDescent="0.25">
      <c r="J169" s="15"/>
      <c r="K169" s="15"/>
      <c r="L169" s="15"/>
      <c r="M169" s="15"/>
      <c r="N169" s="15"/>
      <c r="O169" s="15"/>
      <c r="P169" s="15"/>
      <c r="Q169" s="15"/>
      <c r="R169" s="15"/>
      <c r="S169" s="15"/>
      <c r="T169" s="15"/>
      <c r="U169" s="15"/>
      <c r="V169" s="15"/>
      <c r="W169" s="15"/>
    </row>
  </sheetData>
  <sheetProtection deleteRows="0"/>
  <mergeCells count="252">
    <mergeCell ref="DK132:DX132"/>
    <mergeCell ref="DY132:EB132"/>
    <mergeCell ref="AA133:AN133"/>
    <mergeCell ref="BT133:CF133"/>
    <mergeCell ref="DY133:EB133"/>
    <mergeCell ref="DC131:DE131"/>
    <mergeCell ref="DF131:DH131"/>
    <mergeCell ref="O132:Z132"/>
    <mergeCell ref="AA132:AN132"/>
    <mergeCell ref="BH132:BS132"/>
    <mergeCell ref="BT132:CF132"/>
    <mergeCell ref="AA129:AN129"/>
    <mergeCell ref="BT129:CF129"/>
    <mergeCell ref="DC129:DE129"/>
    <mergeCell ref="DF129:DH129"/>
    <mergeCell ref="DY129:EB129"/>
    <mergeCell ref="DC130:DE130"/>
    <mergeCell ref="DF130:DH130"/>
    <mergeCell ref="AA128:AN128"/>
    <mergeCell ref="BT128:CF128"/>
    <mergeCell ref="DC128:DE128"/>
    <mergeCell ref="DF128:DH128"/>
    <mergeCell ref="DK128:DX128"/>
    <mergeCell ref="DY128:EB128"/>
    <mergeCell ref="A119:A120"/>
    <mergeCell ref="B119:B120"/>
    <mergeCell ref="C119:C120"/>
    <mergeCell ref="A122:C123"/>
    <mergeCell ref="A124:B125"/>
    <mergeCell ref="C124:C125"/>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71:A72"/>
    <mergeCell ref="B71:B72"/>
    <mergeCell ref="C71:C72"/>
    <mergeCell ref="A73:A74"/>
    <mergeCell ref="B73:B74"/>
    <mergeCell ref="C73:C74"/>
    <mergeCell ref="A67:A68"/>
    <mergeCell ref="B67:B68"/>
    <mergeCell ref="C67:C68"/>
    <mergeCell ref="A69:A70"/>
    <mergeCell ref="B69:B70"/>
    <mergeCell ref="C69:C70"/>
    <mergeCell ref="A63:A64"/>
    <mergeCell ref="B63:B64"/>
    <mergeCell ref="C63:C64"/>
    <mergeCell ref="A65:A66"/>
    <mergeCell ref="B65:B66"/>
    <mergeCell ref="C65:C66"/>
    <mergeCell ref="A59:A60"/>
    <mergeCell ref="B59:B60"/>
    <mergeCell ref="C59:C60"/>
    <mergeCell ref="A61:A62"/>
    <mergeCell ref="B61:B62"/>
    <mergeCell ref="C61:C62"/>
    <mergeCell ref="A55:A56"/>
    <mergeCell ref="B55:B56"/>
    <mergeCell ref="C55:C56"/>
    <mergeCell ref="A57:A58"/>
    <mergeCell ref="B57:B58"/>
    <mergeCell ref="C57:C58"/>
    <mergeCell ref="A51:A52"/>
    <mergeCell ref="B51:B52"/>
    <mergeCell ref="C51:C52"/>
    <mergeCell ref="A53:A54"/>
    <mergeCell ref="B53:B54"/>
    <mergeCell ref="C53:C54"/>
    <mergeCell ref="A47:A48"/>
    <mergeCell ref="B47:B48"/>
    <mergeCell ref="C47:C48"/>
    <mergeCell ref="A49:A50"/>
    <mergeCell ref="B49:B50"/>
    <mergeCell ref="C49:C50"/>
    <mergeCell ref="A43:A44"/>
    <mergeCell ref="B43:B44"/>
    <mergeCell ref="C43:C44"/>
    <mergeCell ref="A45:A46"/>
    <mergeCell ref="B45:B46"/>
    <mergeCell ref="C45:C46"/>
    <mergeCell ref="A37:C38"/>
    <mergeCell ref="A39:A40"/>
    <mergeCell ref="B39:B40"/>
    <mergeCell ref="C39:C40"/>
    <mergeCell ref="A41:A42"/>
    <mergeCell ref="B41:B42"/>
    <mergeCell ref="C41:C42"/>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A13:A14"/>
    <mergeCell ref="B13:B14"/>
    <mergeCell ref="C13:C14"/>
    <mergeCell ref="A15:A16"/>
    <mergeCell ref="B15:B16"/>
    <mergeCell ref="C15:C16"/>
    <mergeCell ref="DE9:DH9"/>
    <mergeCell ref="DI9:DL9"/>
    <mergeCell ref="DM9:DP9"/>
    <mergeCell ref="DQ9:DT9"/>
    <mergeCell ref="DU9:DX9"/>
    <mergeCell ref="A11:A12"/>
    <mergeCell ref="B11:B12"/>
    <mergeCell ref="C11:C12"/>
    <mergeCell ref="CG9:CJ9"/>
    <mergeCell ref="CK9:CN9"/>
    <mergeCell ref="CO9:CR9"/>
    <mergeCell ref="CS9:CV9"/>
    <mergeCell ref="CW9:CZ9"/>
    <mergeCell ref="DA9:DD9"/>
    <mergeCell ref="AS9:AV9"/>
    <mergeCell ref="AW9:AZ9"/>
    <mergeCell ref="BA9:BD9"/>
    <mergeCell ref="BE9:BH9"/>
    <mergeCell ref="BI9:BL9"/>
    <mergeCell ref="BM9:BP9"/>
    <mergeCell ref="U9:X9"/>
    <mergeCell ref="Y9:AB9"/>
    <mergeCell ref="AC9:AF9"/>
    <mergeCell ref="AG9:AJ9"/>
    <mergeCell ref="AK9:AN9"/>
    <mergeCell ref="AO9:AR9"/>
    <mergeCell ref="EB7:EB10"/>
    <mergeCell ref="E8:P8"/>
    <mergeCell ref="Q8:AB8"/>
    <mergeCell ref="AC8:AN8"/>
    <mergeCell ref="BA8:BH8"/>
    <mergeCell ref="BI8:BP8"/>
    <mergeCell ref="BQ8:BX8"/>
    <mergeCell ref="CK8:CV8"/>
    <mergeCell ref="CW8:DH8"/>
    <mergeCell ref="DI8:DX8"/>
    <mergeCell ref="BA7:BX7"/>
    <mergeCell ref="BY7:CJ8"/>
    <mergeCell ref="CK7:CV7"/>
    <mergeCell ref="CW7:DH7"/>
    <mergeCell ref="DI7:DX7"/>
    <mergeCell ref="DY7:EA9"/>
    <mergeCell ref="BQ9:BT9"/>
    <mergeCell ref="BU9:BX9"/>
    <mergeCell ref="BY9:CB9"/>
    <mergeCell ref="CC9:CF9"/>
    <mergeCell ref="A7:A10"/>
    <mergeCell ref="B7:B10"/>
    <mergeCell ref="C7:C10"/>
    <mergeCell ref="D7:D10"/>
    <mergeCell ref="E7:AN7"/>
    <mergeCell ref="AO7:AZ8"/>
    <mergeCell ref="E9:H9"/>
    <mergeCell ref="I9:L9"/>
    <mergeCell ref="M9:P9"/>
    <mergeCell ref="Q9:T9"/>
    <mergeCell ref="DQ2:DT2"/>
    <mergeCell ref="DQ3:DT3"/>
    <mergeCell ref="BX4:CV4"/>
    <mergeCell ref="EA4:EB4"/>
    <mergeCell ref="A5:D5"/>
    <mergeCell ref="G5:Q5"/>
    <mergeCell ref="BX5:CV5"/>
    <mergeCell ref="DI5:DN5"/>
    <mergeCell ref="DQ5:DW5"/>
  </mergeCells>
  <conditionalFormatting sqref="H11:H36 L11:L36 P11:P36 T11:T36 X11:X36 AB11:AB36 AF11:AF36 AJ11:AJ36 AN11:AN36 AR11:AR36 AV11:AV36 AZ11:AZ36 BD11:BD36 BH11:BH36 BL11:BL36 BP11:BP36 BT11:BT36 BX11:CF36 CJ11:CJ36 CN11:CN36 CR11:CR36 CV11:CV36 CZ11:CZ36 DD11:DD36 DH11:DH36 DL11:DL36 DP11:DP36 DT11:DT36 DX11:EB36 DX39:EB120 DT39:DT120 DP39:DP120 DL39:DL120 DH39:DH120 DD39:DD120 CZ39:CZ120 CV39:CV120 CR39:CR120 CN39:CN120 CJ39:CJ120 BX39:CF120 BT39:BT120 BP39:BP120 BL39:BL120 BH39:BH120 BD39:BD120 AZ39:AZ120 AV39:AV120 AR39:AR120 AN39:AN120 AJ39:AJ120 AF39:AF120 AB39:AB120 X39:X120 T39:T120 P39:P120 L39:L120 H39:H120">
    <cfRule type="cellIs" dxfId="1"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DO5 NK5 XG5 AHC5 AQY5 BAU5 BKQ5 BUM5 CEI5 COE5 CYA5 DHW5 DRS5 EBO5 ELK5 EVG5 FFC5 FOY5 FYU5 GIQ5 GSM5 HCI5 HME5 HWA5 IFW5 IPS5 IZO5 JJK5 JTG5 KDC5 KMY5 KWU5 LGQ5 LQM5 MAI5 MKE5 MUA5 NDW5 NNS5 NXO5 OHK5 ORG5 PBC5 PKY5 PUU5 QEQ5 QOM5 QYI5 RIE5 RSA5 SBW5 SLS5 SVO5 TFK5 TPG5 TZC5 UIY5 USU5 VCQ5 VMM5 VWI5 WGE5 WQA5 WZW5 DO65541 NK65541 XG65541 AHC65541 AQY65541 BAU65541 BKQ65541 BUM65541 CEI65541 COE65541 CYA65541 DHW65541 DRS65541 EBO65541 ELK65541 EVG65541 FFC65541 FOY65541 FYU65541 GIQ65541 GSM65541 HCI65541 HME65541 HWA65541 IFW65541 IPS65541 IZO65541 JJK65541 JTG65541 KDC65541 KMY65541 KWU65541 LGQ65541 LQM65541 MAI65541 MKE65541 MUA65541 NDW65541 NNS65541 NXO65541 OHK65541 ORG65541 PBC65541 PKY65541 PUU65541 QEQ65541 QOM65541 QYI65541 RIE65541 RSA65541 SBW65541 SLS65541 SVO65541 TFK65541 TPG65541 TZC65541 UIY65541 USU65541 VCQ65541 VMM65541 VWI65541 WGE65541 WQA65541 WZW65541 DO131077 NK131077 XG131077 AHC131077 AQY131077 BAU131077 BKQ131077 BUM131077 CEI131077 COE131077 CYA131077 DHW131077 DRS131077 EBO131077 ELK131077 EVG131077 FFC131077 FOY131077 FYU131077 GIQ131077 GSM131077 HCI131077 HME131077 HWA131077 IFW131077 IPS131077 IZO131077 JJK131077 JTG131077 KDC131077 KMY131077 KWU131077 LGQ131077 LQM131077 MAI131077 MKE131077 MUA131077 NDW131077 NNS131077 NXO131077 OHK131077 ORG131077 PBC131077 PKY131077 PUU131077 QEQ131077 QOM131077 QYI131077 RIE131077 RSA131077 SBW131077 SLS131077 SVO131077 TFK131077 TPG131077 TZC131077 UIY131077 USU131077 VCQ131077 VMM131077 VWI131077 WGE131077 WQA131077 WZW131077 DO196613 NK196613 XG196613 AHC196613 AQY196613 BAU196613 BKQ196613 BUM196613 CEI196613 COE196613 CYA196613 DHW196613 DRS196613 EBO196613 ELK196613 EVG196613 FFC196613 FOY196613 FYU196613 GIQ196613 GSM196613 HCI196613 HME196613 HWA196613 IFW196613 IPS196613 IZO196613 JJK196613 JTG196613 KDC196613 KMY196613 KWU196613 LGQ196613 LQM196613 MAI196613 MKE196613 MUA196613 NDW196613 NNS196613 NXO196613 OHK196613 ORG196613 PBC196613 PKY196613 PUU196613 QEQ196613 QOM196613 QYI196613 RIE196613 RSA196613 SBW196613 SLS196613 SVO196613 TFK196613 TPG196613 TZC196613 UIY196613 USU196613 VCQ196613 VMM196613 VWI196613 WGE196613 WQA196613 WZW196613 DO262149 NK262149 XG262149 AHC262149 AQY262149 BAU262149 BKQ262149 BUM262149 CEI262149 COE262149 CYA262149 DHW262149 DRS262149 EBO262149 ELK262149 EVG262149 FFC262149 FOY262149 FYU262149 GIQ262149 GSM262149 HCI262149 HME262149 HWA262149 IFW262149 IPS262149 IZO262149 JJK262149 JTG262149 KDC262149 KMY262149 KWU262149 LGQ262149 LQM262149 MAI262149 MKE262149 MUA262149 NDW262149 NNS262149 NXO262149 OHK262149 ORG262149 PBC262149 PKY262149 PUU262149 QEQ262149 QOM262149 QYI262149 RIE262149 RSA262149 SBW262149 SLS262149 SVO262149 TFK262149 TPG262149 TZC262149 UIY262149 USU262149 VCQ262149 VMM262149 VWI262149 WGE262149 WQA262149 WZW262149 DO327685 NK327685 XG327685 AHC327685 AQY327685 BAU327685 BKQ327685 BUM327685 CEI327685 COE327685 CYA327685 DHW327685 DRS327685 EBO327685 ELK327685 EVG327685 FFC327685 FOY327685 FYU327685 GIQ327685 GSM327685 HCI327685 HME327685 HWA327685 IFW327685 IPS327685 IZO327685 JJK327685 JTG327685 KDC327685 KMY327685 KWU327685 LGQ327685 LQM327685 MAI327685 MKE327685 MUA327685 NDW327685 NNS327685 NXO327685 OHK327685 ORG327685 PBC327685 PKY327685 PUU327685 QEQ327685 QOM327685 QYI327685 RIE327685 RSA327685 SBW327685 SLS327685 SVO327685 TFK327685 TPG327685 TZC327685 UIY327685 USU327685 VCQ327685 VMM327685 VWI327685 WGE327685 WQA327685 WZW327685 DO393221 NK393221 XG393221 AHC393221 AQY393221 BAU393221 BKQ393221 BUM393221 CEI393221 COE393221 CYA393221 DHW393221 DRS393221 EBO393221 ELK393221 EVG393221 FFC393221 FOY393221 FYU393221 GIQ393221 GSM393221 HCI393221 HME393221 HWA393221 IFW393221 IPS393221 IZO393221 JJK393221 JTG393221 KDC393221 KMY393221 KWU393221 LGQ393221 LQM393221 MAI393221 MKE393221 MUA393221 NDW393221 NNS393221 NXO393221 OHK393221 ORG393221 PBC393221 PKY393221 PUU393221 QEQ393221 QOM393221 QYI393221 RIE393221 RSA393221 SBW393221 SLS393221 SVO393221 TFK393221 TPG393221 TZC393221 UIY393221 USU393221 VCQ393221 VMM393221 VWI393221 WGE393221 WQA393221 WZW393221 DO458757 NK458757 XG458757 AHC458757 AQY458757 BAU458757 BKQ458757 BUM458757 CEI458757 COE458757 CYA458757 DHW458757 DRS458757 EBO458757 ELK458757 EVG458757 FFC458757 FOY458757 FYU458757 GIQ458757 GSM458757 HCI458757 HME458757 HWA458757 IFW458757 IPS458757 IZO458757 JJK458757 JTG458757 KDC458757 KMY458757 KWU458757 LGQ458757 LQM458757 MAI458757 MKE458757 MUA458757 NDW458757 NNS458757 NXO458757 OHK458757 ORG458757 PBC458757 PKY458757 PUU458757 QEQ458757 QOM458757 QYI458757 RIE458757 RSA458757 SBW458757 SLS458757 SVO458757 TFK458757 TPG458757 TZC458757 UIY458757 USU458757 VCQ458757 VMM458757 VWI458757 WGE458757 WQA458757 WZW458757 DO524293 NK524293 XG524293 AHC524293 AQY524293 BAU524293 BKQ524293 BUM524293 CEI524293 COE524293 CYA524293 DHW524293 DRS524293 EBO524293 ELK524293 EVG524293 FFC524293 FOY524293 FYU524293 GIQ524293 GSM524293 HCI524293 HME524293 HWA524293 IFW524293 IPS524293 IZO524293 JJK524293 JTG524293 KDC524293 KMY524293 KWU524293 LGQ524293 LQM524293 MAI524293 MKE524293 MUA524293 NDW524293 NNS524293 NXO524293 OHK524293 ORG524293 PBC524293 PKY524293 PUU524293 QEQ524293 QOM524293 QYI524293 RIE524293 RSA524293 SBW524293 SLS524293 SVO524293 TFK524293 TPG524293 TZC524293 UIY524293 USU524293 VCQ524293 VMM524293 VWI524293 WGE524293 WQA524293 WZW524293 DO589829 NK589829 XG589829 AHC589829 AQY589829 BAU589829 BKQ589829 BUM589829 CEI589829 COE589829 CYA589829 DHW589829 DRS589829 EBO589829 ELK589829 EVG589829 FFC589829 FOY589829 FYU589829 GIQ589829 GSM589829 HCI589829 HME589829 HWA589829 IFW589829 IPS589829 IZO589829 JJK589829 JTG589829 KDC589829 KMY589829 KWU589829 LGQ589829 LQM589829 MAI589829 MKE589829 MUA589829 NDW589829 NNS589829 NXO589829 OHK589829 ORG589829 PBC589829 PKY589829 PUU589829 QEQ589829 QOM589829 QYI589829 RIE589829 RSA589829 SBW589829 SLS589829 SVO589829 TFK589829 TPG589829 TZC589829 UIY589829 USU589829 VCQ589829 VMM589829 VWI589829 WGE589829 WQA589829 WZW589829 DO655365 NK655365 XG655365 AHC655365 AQY655365 BAU655365 BKQ655365 BUM655365 CEI655365 COE655365 CYA655365 DHW655365 DRS655365 EBO655365 ELK655365 EVG655365 FFC655365 FOY655365 FYU655365 GIQ655365 GSM655365 HCI655365 HME655365 HWA655365 IFW655365 IPS655365 IZO655365 JJK655365 JTG655365 KDC655365 KMY655365 KWU655365 LGQ655365 LQM655365 MAI655365 MKE655365 MUA655365 NDW655365 NNS655365 NXO655365 OHK655365 ORG655365 PBC655365 PKY655365 PUU655365 QEQ655365 QOM655365 QYI655365 RIE655365 RSA655365 SBW655365 SLS655365 SVO655365 TFK655365 TPG655365 TZC655365 UIY655365 USU655365 VCQ655365 VMM655365 VWI655365 WGE655365 WQA655365 WZW655365 DO720901 NK720901 XG720901 AHC720901 AQY720901 BAU720901 BKQ720901 BUM720901 CEI720901 COE720901 CYA720901 DHW720901 DRS720901 EBO720901 ELK720901 EVG720901 FFC720901 FOY720901 FYU720901 GIQ720901 GSM720901 HCI720901 HME720901 HWA720901 IFW720901 IPS720901 IZO720901 JJK720901 JTG720901 KDC720901 KMY720901 KWU720901 LGQ720901 LQM720901 MAI720901 MKE720901 MUA720901 NDW720901 NNS720901 NXO720901 OHK720901 ORG720901 PBC720901 PKY720901 PUU720901 QEQ720901 QOM720901 QYI720901 RIE720901 RSA720901 SBW720901 SLS720901 SVO720901 TFK720901 TPG720901 TZC720901 UIY720901 USU720901 VCQ720901 VMM720901 VWI720901 WGE720901 WQA720901 WZW720901 DO786437 NK786437 XG786437 AHC786437 AQY786437 BAU786437 BKQ786437 BUM786437 CEI786437 COE786437 CYA786437 DHW786437 DRS786437 EBO786437 ELK786437 EVG786437 FFC786437 FOY786437 FYU786437 GIQ786437 GSM786437 HCI786437 HME786437 HWA786437 IFW786437 IPS786437 IZO786437 JJK786437 JTG786437 KDC786437 KMY786437 KWU786437 LGQ786437 LQM786437 MAI786437 MKE786437 MUA786437 NDW786437 NNS786437 NXO786437 OHK786437 ORG786437 PBC786437 PKY786437 PUU786437 QEQ786437 QOM786437 QYI786437 RIE786437 RSA786437 SBW786437 SLS786437 SVO786437 TFK786437 TPG786437 TZC786437 UIY786437 USU786437 VCQ786437 VMM786437 VWI786437 WGE786437 WQA786437 WZW786437 DO851973 NK851973 XG851973 AHC851973 AQY851973 BAU851973 BKQ851973 BUM851973 CEI851973 COE851973 CYA851973 DHW851973 DRS851973 EBO851973 ELK851973 EVG851973 FFC851973 FOY851973 FYU851973 GIQ851973 GSM851973 HCI851973 HME851973 HWA851973 IFW851973 IPS851973 IZO851973 JJK851973 JTG851973 KDC851973 KMY851973 KWU851973 LGQ851973 LQM851973 MAI851973 MKE851973 MUA851973 NDW851973 NNS851973 NXO851973 OHK851973 ORG851973 PBC851973 PKY851973 PUU851973 QEQ851973 QOM851973 QYI851973 RIE851973 RSA851973 SBW851973 SLS851973 SVO851973 TFK851973 TPG851973 TZC851973 UIY851973 USU851973 VCQ851973 VMM851973 VWI851973 WGE851973 WQA851973 WZW851973 DO917509 NK917509 XG917509 AHC917509 AQY917509 BAU917509 BKQ917509 BUM917509 CEI917509 COE917509 CYA917509 DHW917509 DRS917509 EBO917509 ELK917509 EVG917509 FFC917509 FOY917509 FYU917509 GIQ917509 GSM917509 HCI917509 HME917509 HWA917509 IFW917509 IPS917509 IZO917509 JJK917509 JTG917509 KDC917509 KMY917509 KWU917509 LGQ917509 LQM917509 MAI917509 MKE917509 MUA917509 NDW917509 NNS917509 NXO917509 OHK917509 ORG917509 PBC917509 PKY917509 PUU917509 QEQ917509 QOM917509 QYI917509 RIE917509 RSA917509 SBW917509 SLS917509 SVO917509 TFK917509 TPG917509 TZC917509 UIY917509 USU917509 VCQ917509 VMM917509 VWI917509 WGE917509 WQA917509 WZW917509 DO983045 NK983045 XG983045 AHC983045 AQY983045 BAU983045 BKQ983045 BUM983045 CEI983045 COE983045 CYA983045 DHW983045 DRS983045 EBO983045 ELK983045 EVG983045 FFC983045 FOY983045 FYU983045 GIQ983045 GSM983045 HCI983045 HME983045 HWA983045 IFW983045 IPS983045 IZO983045 JJK983045 JTG983045 KDC983045 KMY983045 KWU983045 LGQ983045 LQM983045 MAI983045 MKE983045 MUA983045 NDW983045 NNS983045 NXO983045 OHK983045 ORG983045 PBC983045 PKY983045 PUU983045 QEQ983045 QOM983045 QYI983045 RIE983045 RSA983045 SBW983045 SLS983045 SVO983045 TFK983045 TPG983045 TZC983045 UIY983045 USU983045 VCQ983045 VMM983045 VWI983045 WGE983045 WQA983045 WZW983045 DX5 NT5 XP5 AHL5 ARH5 BBD5 BKZ5 BUV5 CER5 CON5 CYJ5 DIF5 DSB5 EBX5 ELT5 EVP5 FFL5 FPH5 FZD5 GIZ5 GSV5 HCR5 HMN5 HWJ5 IGF5 IQB5 IZX5 JJT5 JTP5 KDL5 KNH5 KXD5 LGZ5 LQV5 MAR5 MKN5 MUJ5 NEF5 NOB5 NXX5 OHT5 ORP5 PBL5 PLH5 PVD5 QEZ5 QOV5 QYR5 RIN5 RSJ5 SCF5 SMB5 SVX5 TFT5 TPP5 TZL5 UJH5 UTD5 VCZ5 VMV5 VWR5 WGN5 WQJ5 XAF5 DX65541 NT65541 XP65541 AHL65541 ARH65541 BBD65541 BKZ65541 BUV65541 CER65541 CON65541 CYJ65541 DIF65541 DSB65541 EBX65541 ELT65541 EVP65541 FFL65541 FPH65541 FZD65541 GIZ65541 GSV65541 HCR65541 HMN65541 HWJ65541 IGF65541 IQB65541 IZX65541 JJT65541 JTP65541 KDL65541 KNH65541 KXD65541 LGZ65541 LQV65541 MAR65541 MKN65541 MUJ65541 NEF65541 NOB65541 NXX65541 OHT65541 ORP65541 PBL65541 PLH65541 PVD65541 QEZ65541 QOV65541 QYR65541 RIN65541 RSJ65541 SCF65541 SMB65541 SVX65541 TFT65541 TPP65541 TZL65541 UJH65541 UTD65541 VCZ65541 VMV65541 VWR65541 WGN65541 WQJ65541 XAF65541 DX131077 NT131077 XP131077 AHL131077 ARH131077 BBD131077 BKZ131077 BUV131077 CER131077 CON131077 CYJ131077 DIF131077 DSB131077 EBX131077 ELT131077 EVP131077 FFL131077 FPH131077 FZD131077 GIZ131077 GSV131077 HCR131077 HMN131077 HWJ131077 IGF131077 IQB131077 IZX131077 JJT131077 JTP131077 KDL131077 KNH131077 KXD131077 LGZ131077 LQV131077 MAR131077 MKN131077 MUJ131077 NEF131077 NOB131077 NXX131077 OHT131077 ORP131077 PBL131077 PLH131077 PVD131077 QEZ131077 QOV131077 QYR131077 RIN131077 RSJ131077 SCF131077 SMB131077 SVX131077 TFT131077 TPP131077 TZL131077 UJH131077 UTD131077 VCZ131077 VMV131077 VWR131077 WGN131077 WQJ131077 XAF131077 DX196613 NT196613 XP196613 AHL196613 ARH196613 BBD196613 BKZ196613 BUV196613 CER196613 CON196613 CYJ196613 DIF196613 DSB196613 EBX196613 ELT196613 EVP196613 FFL196613 FPH196613 FZD196613 GIZ196613 GSV196613 HCR196613 HMN196613 HWJ196613 IGF196613 IQB196613 IZX196613 JJT196613 JTP196613 KDL196613 KNH196613 KXD196613 LGZ196613 LQV196613 MAR196613 MKN196613 MUJ196613 NEF196613 NOB196613 NXX196613 OHT196613 ORP196613 PBL196613 PLH196613 PVD196613 QEZ196613 QOV196613 QYR196613 RIN196613 RSJ196613 SCF196613 SMB196613 SVX196613 TFT196613 TPP196613 TZL196613 UJH196613 UTD196613 VCZ196613 VMV196613 VWR196613 WGN196613 WQJ196613 XAF196613 DX262149 NT262149 XP262149 AHL262149 ARH262149 BBD262149 BKZ262149 BUV262149 CER262149 CON262149 CYJ262149 DIF262149 DSB262149 EBX262149 ELT262149 EVP262149 FFL262149 FPH262149 FZD262149 GIZ262149 GSV262149 HCR262149 HMN262149 HWJ262149 IGF262149 IQB262149 IZX262149 JJT262149 JTP262149 KDL262149 KNH262149 KXD262149 LGZ262149 LQV262149 MAR262149 MKN262149 MUJ262149 NEF262149 NOB262149 NXX262149 OHT262149 ORP262149 PBL262149 PLH262149 PVD262149 QEZ262149 QOV262149 QYR262149 RIN262149 RSJ262149 SCF262149 SMB262149 SVX262149 TFT262149 TPP262149 TZL262149 UJH262149 UTD262149 VCZ262149 VMV262149 VWR262149 WGN262149 WQJ262149 XAF262149 DX327685 NT327685 XP327685 AHL327685 ARH327685 BBD327685 BKZ327685 BUV327685 CER327685 CON327685 CYJ327685 DIF327685 DSB327685 EBX327685 ELT327685 EVP327685 FFL327685 FPH327685 FZD327685 GIZ327685 GSV327685 HCR327685 HMN327685 HWJ327685 IGF327685 IQB327685 IZX327685 JJT327685 JTP327685 KDL327685 KNH327685 KXD327685 LGZ327685 LQV327685 MAR327685 MKN327685 MUJ327685 NEF327685 NOB327685 NXX327685 OHT327685 ORP327685 PBL327685 PLH327685 PVD327685 QEZ327685 QOV327685 QYR327685 RIN327685 RSJ327685 SCF327685 SMB327685 SVX327685 TFT327685 TPP327685 TZL327685 UJH327685 UTD327685 VCZ327685 VMV327685 VWR327685 WGN327685 WQJ327685 XAF327685 DX393221 NT393221 XP393221 AHL393221 ARH393221 BBD393221 BKZ393221 BUV393221 CER393221 CON393221 CYJ393221 DIF393221 DSB393221 EBX393221 ELT393221 EVP393221 FFL393221 FPH393221 FZD393221 GIZ393221 GSV393221 HCR393221 HMN393221 HWJ393221 IGF393221 IQB393221 IZX393221 JJT393221 JTP393221 KDL393221 KNH393221 KXD393221 LGZ393221 LQV393221 MAR393221 MKN393221 MUJ393221 NEF393221 NOB393221 NXX393221 OHT393221 ORP393221 PBL393221 PLH393221 PVD393221 QEZ393221 QOV393221 QYR393221 RIN393221 RSJ393221 SCF393221 SMB393221 SVX393221 TFT393221 TPP393221 TZL393221 UJH393221 UTD393221 VCZ393221 VMV393221 VWR393221 WGN393221 WQJ393221 XAF393221 DX458757 NT458757 XP458757 AHL458757 ARH458757 BBD458757 BKZ458757 BUV458757 CER458757 CON458757 CYJ458757 DIF458757 DSB458757 EBX458757 ELT458757 EVP458757 FFL458757 FPH458757 FZD458757 GIZ458757 GSV458757 HCR458757 HMN458757 HWJ458757 IGF458757 IQB458757 IZX458757 JJT458757 JTP458757 KDL458757 KNH458757 KXD458757 LGZ458757 LQV458757 MAR458757 MKN458757 MUJ458757 NEF458757 NOB458757 NXX458757 OHT458757 ORP458757 PBL458757 PLH458757 PVD458757 QEZ458757 QOV458757 QYR458757 RIN458757 RSJ458757 SCF458757 SMB458757 SVX458757 TFT458757 TPP458757 TZL458757 UJH458757 UTD458757 VCZ458757 VMV458757 VWR458757 WGN458757 WQJ458757 XAF458757 DX524293 NT524293 XP524293 AHL524293 ARH524293 BBD524293 BKZ524293 BUV524293 CER524293 CON524293 CYJ524293 DIF524293 DSB524293 EBX524293 ELT524293 EVP524293 FFL524293 FPH524293 FZD524293 GIZ524293 GSV524293 HCR524293 HMN524293 HWJ524293 IGF524293 IQB524293 IZX524293 JJT524293 JTP524293 KDL524293 KNH524293 KXD524293 LGZ524293 LQV524293 MAR524293 MKN524293 MUJ524293 NEF524293 NOB524293 NXX524293 OHT524293 ORP524293 PBL524293 PLH524293 PVD524293 QEZ524293 QOV524293 QYR524293 RIN524293 RSJ524293 SCF524293 SMB524293 SVX524293 TFT524293 TPP524293 TZL524293 UJH524293 UTD524293 VCZ524293 VMV524293 VWR524293 WGN524293 WQJ524293 XAF524293 DX589829 NT589829 XP589829 AHL589829 ARH589829 BBD589829 BKZ589829 BUV589829 CER589829 CON589829 CYJ589829 DIF589829 DSB589829 EBX589829 ELT589829 EVP589829 FFL589829 FPH589829 FZD589829 GIZ589829 GSV589829 HCR589829 HMN589829 HWJ589829 IGF589829 IQB589829 IZX589829 JJT589829 JTP589829 KDL589829 KNH589829 KXD589829 LGZ589829 LQV589829 MAR589829 MKN589829 MUJ589829 NEF589829 NOB589829 NXX589829 OHT589829 ORP589829 PBL589829 PLH589829 PVD589829 QEZ589829 QOV589829 QYR589829 RIN589829 RSJ589829 SCF589829 SMB589829 SVX589829 TFT589829 TPP589829 TZL589829 UJH589829 UTD589829 VCZ589829 VMV589829 VWR589829 WGN589829 WQJ589829 XAF589829 DX655365 NT655365 XP655365 AHL655365 ARH655365 BBD655365 BKZ655365 BUV655365 CER655365 CON655365 CYJ655365 DIF655365 DSB655365 EBX655365 ELT655365 EVP655365 FFL655365 FPH655365 FZD655365 GIZ655365 GSV655365 HCR655365 HMN655365 HWJ655365 IGF655365 IQB655365 IZX655365 JJT655365 JTP655365 KDL655365 KNH655365 KXD655365 LGZ655365 LQV655365 MAR655365 MKN655365 MUJ655365 NEF655365 NOB655365 NXX655365 OHT655365 ORP655365 PBL655365 PLH655365 PVD655365 QEZ655365 QOV655365 QYR655365 RIN655365 RSJ655365 SCF655365 SMB655365 SVX655365 TFT655365 TPP655365 TZL655365 UJH655365 UTD655365 VCZ655365 VMV655365 VWR655365 WGN655365 WQJ655365 XAF655365 DX720901 NT720901 XP720901 AHL720901 ARH720901 BBD720901 BKZ720901 BUV720901 CER720901 CON720901 CYJ720901 DIF720901 DSB720901 EBX720901 ELT720901 EVP720901 FFL720901 FPH720901 FZD720901 GIZ720901 GSV720901 HCR720901 HMN720901 HWJ720901 IGF720901 IQB720901 IZX720901 JJT720901 JTP720901 KDL720901 KNH720901 KXD720901 LGZ720901 LQV720901 MAR720901 MKN720901 MUJ720901 NEF720901 NOB720901 NXX720901 OHT720901 ORP720901 PBL720901 PLH720901 PVD720901 QEZ720901 QOV720901 QYR720901 RIN720901 RSJ720901 SCF720901 SMB720901 SVX720901 TFT720901 TPP720901 TZL720901 UJH720901 UTD720901 VCZ720901 VMV720901 VWR720901 WGN720901 WQJ720901 XAF720901 DX786437 NT786437 XP786437 AHL786437 ARH786437 BBD786437 BKZ786437 BUV786437 CER786437 CON786437 CYJ786437 DIF786437 DSB786437 EBX786437 ELT786437 EVP786437 FFL786437 FPH786437 FZD786437 GIZ786437 GSV786437 HCR786437 HMN786437 HWJ786437 IGF786437 IQB786437 IZX786437 JJT786437 JTP786437 KDL786437 KNH786437 KXD786437 LGZ786437 LQV786437 MAR786437 MKN786437 MUJ786437 NEF786437 NOB786437 NXX786437 OHT786437 ORP786437 PBL786437 PLH786437 PVD786437 QEZ786437 QOV786437 QYR786437 RIN786437 RSJ786437 SCF786437 SMB786437 SVX786437 TFT786437 TPP786437 TZL786437 UJH786437 UTD786437 VCZ786437 VMV786437 VWR786437 WGN786437 WQJ786437 XAF786437 DX851973 NT851973 XP851973 AHL851973 ARH851973 BBD851973 BKZ851973 BUV851973 CER851973 CON851973 CYJ851973 DIF851973 DSB851973 EBX851973 ELT851973 EVP851973 FFL851973 FPH851973 FZD851973 GIZ851973 GSV851973 HCR851973 HMN851973 HWJ851973 IGF851973 IQB851973 IZX851973 JJT851973 JTP851973 KDL851973 KNH851973 KXD851973 LGZ851973 LQV851973 MAR851973 MKN851973 MUJ851973 NEF851973 NOB851973 NXX851973 OHT851973 ORP851973 PBL851973 PLH851973 PVD851973 QEZ851973 QOV851973 QYR851973 RIN851973 RSJ851973 SCF851973 SMB851973 SVX851973 TFT851973 TPP851973 TZL851973 UJH851973 UTD851973 VCZ851973 VMV851973 VWR851973 WGN851973 WQJ851973 XAF851973 DX917509 NT917509 XP917509 AHL917509 ARH917509 BBD917509 BKZ917509 BUV917509 CER917509 CON917509 CYJ917509 DIF917509 DSB917509 EBX917509 ELT917509 EVP917509 FFL917509 FPH917509 FZD917509 GIZ917509 GSV917509 HCR917509 HMN917509 HWJ917509 IGF917509 IQB917509 IZX917509 JJT917509 JTP917509 KDL917509 KNH917509 KXD917509 LGZ917509 LQV917509 MAR917509 MKN917509 MUJ917509 NEF917509 NOB917509 NXX917509 OHT917509 ORP917509 PBL917509 PLH917509 PVD917509 QEZ917509 QOV917509 QYR917509 RIN917509 RSJ917509 SCF917509 SMB917509 SVX917509 TFT917509 TPP917509 TZL917509 UJH917509 UTD917509 VCZ917509 VMV917509 VWR917509 WGN917509 WQJ917509 XAF917509 DX983045 NT983045 XP983045 AHL983045 ARH983045 BBD983045 BKZ983045 BUV983045 CER983045 CON983045 CYJ983045 DIF983045 DSB983045 EBX983045 ELT983045 EVP983045 FFL983045 FPH983045 FZD983045 GIZ983045 GSV983045 HCR983045 HMN983045 HWJ983045 IGF983045 IQB983045 IZX983045 JJT983045 JTP983045 KDL983045 KNH983045 KXD983045 LGZ983045 LQV983045 MAR983045 MKN983045 MUJ983045 NEF983045 NOB983045 NXX983045 OHT983045 ORP983045 PBL983045 PLH983045 PVD983045 QEZ983045 QOV983045 QYR983045 RIN983045 RSJ983045 SCF983045 SMB983045 SVX983045 TFT983045 TPP983045 TZL983045 UJH983045 UTD983045 VCZ983045 VMV983045 VWR983045 WGN983045 WQJ983045 XAF983045" xr:uid="{8259DB89-115A-4EE3-9C50-975860A5C47D}"/>
  </dataValidations>
  <printOptions horizontalCentered="1" verticalCentered="1"/>
  <pageMargins left="0.70866141732283472" right="0.70866141732283472" top="0.74803149606299213" bottom="0.74803149606299213" header="0.31496062992125984" footer="0.31496062992125984"/>
  <pageSetup scale="4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86"/>
  <sheetViews>
    <sheetView workbookViewId="0">
      <selection activeCell="H5" sqref="H5"/>
    </sheetView>
  </sheetViews>
  <sheetFormatPr baseColWidth="10" defaultRowHeight="15.75" x14ac:dyDescent="0.25"/>
  <cols>
    <col min="2" max="2" width="17.625" customWidth="1"/>
    <col min="3" max="3" width="19.5" customWidth="1"/>
    <col min="4" max="4" width="41" customWidth="1"/>
    <col min="5" max="5" width="6" customWidth="1"/>
    <col min="6" max="6" width="21.75" customWidth="1"/>
    <col min="7" max="7" width="19.25" customWidth="1"/>
    <col min="8" max="8" width="15.375" customWidth="1"/>
  </cols>
  <sheetData>
    <row r="1" spans="1:9" x14ac:dyDescent="0.25">
      <c r="A1" s="5" t="s">
        <v>0</v>
      </c>
      <c r="B1" s="5"/>
      <c r="C1" s="5"/>
      <c r="D1" s="5"/>
      <c r="E1" s="5"/>
      <c r="F1" s="5"/>
      <c r="G1" t="s">
        <v>1</v>
      </c>
    </row>
    <row r="2" spans="1:9" x14ac:dyDescent="0.25">
      <c r="C2" s="5" t="s">
        <v>2</v>
      </c>
      <c r="D2" s="5"/>
      <c r="E2" s="5"/>
      <c r="F2" s="5"/>
      <c r="G2" t="s">
        <v>3</v>
      </c>
    </row>
    <row r="3" spans="1:9" x14ac:dyDescent="0.25">
      <c r="B3" t="s">
        <v>4</v>
      </c>
      <c r="C3" t="s">
        <v>5</v>
      </c>
      <c r="F3" t="s">
        <v>6</v>
      </c>
      <c r="G3" t="s">
        <v>7</v>
      </c>
    </row>
    <row r="4" spans="1:9" x14ac:dyDescent="0.25">
      <c r="A4" s="5" t="s">
        <v>8</v>
      </c>
      <c r="B4" s="5"/>
      <c r="C4" s="5"/>
      <c r="D4" s="5"/>
      <c r="E4" s="5"/>
      <c r="F4" s="5"/>
      <c r="G4" t="s">
        <v>9</v>
      </c>
    </row>
    <row r="5" spans="1:9" x14ac:dyDescent="0.25">
      <c r="A5" s="2" t="s">
        <v>10</v>
      </c>
      <c r="B5" s="2" t="s">
        <v>11</v>
      </c>
      <c r="C5" s="2" t="s">
        <v>12</v>
      </c>
      <c r="D5" s="2" t="s">
        <v>13</v>
      </c>
      <c r="E5" s="2" t="s">
        <v>610</v>
      </c>
      <c r="F5" s="2" t="s">
        <v>14</v>
      </c>
      <c r="G5" s="2" t="s">
        <v>15</v>
      </c>
      <c r="H5" s="2" t="s">
        <v>16</v>
      </c>
      <c r="I5" s="1"/>
    </row>
    <row r="6" spans="1:9" x14ac:dyDescent="0.25">
      <c r="A6" s="3" t="s">
        <v>17</v>
      </c>
      <c r="B6" s="3" t="s">
        <v>18</v>
      </c>
      <c r="C6" s="3" t="s">
        <v>19</v>
      </c>
      <c r="D6" s="3" t="s">
        <v>20</v>
      </c>
      <c r="E6" s="3" t="s">
        <v>611</v>
      </c>
      <c r="F6" s="3" t="s">
        <v>21</v>
      </c>
      <c r="G6" s="3" t="s">
        <v>22</v>
      </c>
      <c r="H6" s="3">
        <v>7</v>
      </c>
    </row>
    <row r="7" spans="1:9" x14ac:dyDescent="0.25">
      <c r="A7" s="3" t="s">
        <v>17</v>
      </c>
      <c r="B7" s="3" t="s">
        <v>18</v>
      </c>
      <c r="C7" s="3" t="s">
        <v>19</v>
      </c>
      <c r="D7" s="3" t="s">
        <v>20</v>
      </c>
      <c r="E7" s="3"/>
      <c r="F7" s="3" t="s">
        <v>23</v>
      </c>
      <c r="G7" s="3" t="s">
        <v>24</v>
      </c>
      <c r="H7" s="3">
        <v>10</v>
      </c>
    </row>
    <row r="8" spans="1:9" x14ac:dyDescent="0.25">
      <c r="A8" s="3" t="s">
        <v>17</v>
      </c>
      <c r="B8" s="3" t="s">
        <v>18</v>
      </c>
      <c r="C8" s="3" t="s">
        <v>19</v>
      </c>
      <c r="D8" s="3" t="s">
        <v>20</v>
      </c>
      <c r="E8" s="3"/>
      <c r="F8" s="3" t="s">
        <v>25</v>
      </c>
      <c r="G8" s="3" t="s">
        <v>26</v>
      </c>
      <c r="H8" s="3">
        <v>11</v>
      </c>
    </row>
    <row r="9" spans="1:9" x14ac:dyDescent="0.25">
      <c r="A9" s="3" t="s">
        <v>17</v>
      </c>
      <c r="B9" s="3" t="s">
        <v>18</v>
      </c>
      <c r="C9" s="3" t="s">
        <v>19</v>
      </c>
      <c r="D9" s="3" t="s">
        <v>20</v>
      </c>
      <c r="E9" s="3"/>
      <c r="F9" s="3" t="s">
        <v>27</v>
      </c>
      <c r="G9" s="3" t="s">
        <v>28</v>
      </c>
      <c r="H9" s="3">
        <v>12</v>
      </c>
    </row>
    <row r="10" spans="1:9" x14ac:dyDescent="0.25">
      <c r="A10" s="3" t="s">
        <v>17</v>
      </c>
      <c r="B10" s="3" t="s">
        <v>18</v>
      </c>
      <c r="C10" s="3" t="s">
        <v>19</v>
      </c>
      <c r="D10" s="3" t="s">
        <v>29</v>
      </c>
      <c r="E10" s="3" t="s">
        <v>612</v>
      </c>
      <c r="F10" s="3" t="s">
        <v>25</v>
      </c>
      <c r="G10" s="3" t="s">
        <v>26</v>
      </c>
      <c r="H10" s="3">
        <v>8</v>
      </c>
    </row>
    <row r="11" spans="1:9" x14ac:dyDescent="0.25">
      <c r="A11" s="3" t="s">
        <v>17</v>
      </c>
      <c r="B11" s="3" t="s">
        <v>18</v>
      </c>
      <c r="C11" s="3" t="s">
        <v>19</v>
      </c>
      <c r="D11" s="3" t="s">
        <v>29</v>
      </c>
      <c r="E11" s="3"/>
      <c r="F11" s="3" t="s">
        <v>21</v>
      </c>
      <c r="G11" s="3" t="s">
        <v>22</v>
      </c>
      <c r="H11" s="3">
        <v>8</v>
      </c>
    </row>
    <row r="12" spans="1:9" x14ac:dyDescent="0.25">
      <c r="A12" s="3" t="s">
        <v>17</v>
      </c>
      <c r="B12" s="3" t="s">
        <v>18</v>
      </c>
      <c r="C12" s="3" t="s">
        <v>19</v>
      </c>
      <c r="D12" s="3" t="s">
        <v>29</v>
      </c>
      <c r="E12" s="3"/>
      <c r="F12" s="3" t="s">
        <v>23</v>
      </c>
      <c r="G12" s="3" t="s">
        <v>24</v>
      </c>
      <c r="H12" s="3">
        <v>8</v>
      </c>
    </row>
    <row r="13" spans="1:9" x14ac:dyDescent="0.25">
      <c r="A13" s="3" t="s">
        <v>17</v>
      </c>
      <c r="B13" s="3" t="s">
        <v>18</v>
      </c>
      <c r="C13" s="3" t="s">
        <v>19</v>
      </c>
      <c r="D13" s="3" t="s">
        <v>29</v>
      </c>
      <c r="E13" s="3"/>
      <c r="F13" s="3" t="s">
        <v>30</v>
      </c>
      <c r="G13" s="3" t="s">
        <v>31</v>
      </c>
      <c r="H13" s="3">
        <v>4</v>
      </c>
    </row>
    <row r="14" spans="1:9" x14ac:dyDescent="0.25">
      <c r="A14" s="3" t="s">
        <v>17</v>
      </c>
      <c r="B14" s="3" t="s">
        <v>18</v>
      </c>
      <c r="C14" s="3" t="s">
        <v>19</v>
      </c>
      <c r="D14" s="3" t="s">
        <v>29</v>
      </c>
      <c r="E14" s="3"/>
      <c r="F14" s="3" t="s">
        <v>27</v>
      </c>
      <c r="G14" s="3" t="s">
        <v>28</v>
      </c>
      <c r="H14" s="3">
        <v>12</v>
      </c>
    </row>
    <row r="15" spans="1:9" x14ac:dyDescent="0.25">
      <c r="A15" s="3" t="s">
        <v>17</v>
      </c>
      <c r="B15" s="3" t="s">
        <v>18</v>
      </c>
      <c r="C15" s="3" t="s">
        <v>19</v>
      </c>
      <c r="D15" s="3" t="s">
        <v>32</v>
      </c>
      <c r="E15" s="3" t="s">
        <v>611</v>
      </c>
      <c r="F15" s="3" t="s">
        <v>30</v>
      </c>
      <c r="G15" s="3" t="s">
        <v>31</v>
      </c>
      <c r="H15" s="3">
        <v>12</v>
      </c>
    </row>
    <row r="16" spans="1:9" x14ac:dyDescent="0.25">
      <c r="A16" s="3" t="s">
        <v>17</v>
      </c>
      <c r="B16" s="3" t="s">
        <v>18</v>
      </c>
      <c r="C16" s="3" t="s">
        <v>19</v>
      </c>
      <c r="D16" s="3" t="s">
        <v>32</v>
      </c>
      <c r="E16" s="3"/>
      <c r="F16" s="3" t="s">
        <v>33</v>
      </c>
      <c r="G16" s="3" t="s">
        <v>34</v>
      </c>
      <c r="H16" s="3">
        <v>18</v>
      </c>
    </row>
    <row r="17" spans="1:8" x14ac:dyDescent="0.25">
      <c r="A17" s="3" t="s">
        <v>17</v>
      </c>
      <c r="B17" s="3" t="s">
        <v>18</v>
      </c>
      <c r="C17" s="3" t="s">
        <v>19</v>
      </c>
      <c r="D17" s="3" t="s">
        <v>32</v>
      </c>
      <c r="E17" s="3"/>
      <c r="F17" s="3" t="s">
        <v>27</v>
      </c>
      <c r="G17" s="3" t="s">
        <v>28</v>
      </c>
      <c r="H17" s="3">
        <v>10</v>
      </c>
    </row>
    <row r="18" spans="1:8" x14ac:dyDescent="0.25">
      <c r="A18" s="3" t="s">
        <v>17</v>
      </c>
      <c r="B18" s="3" t="s">
        <v>18</v>
      </c>
      <c r="C18" s="3" t="s">
        <v>19</v>
      </c>
      <c r="D18" s="3" t="s">
        <v>35</v>
      </c>
      <c r="E18" s="3" t="s">
        <v>612</v>
      </c>
      <c r="F18" s="3" t="s">
        <v>23</v>
      </c>
      <c r="G18" s="3" t="s">
        <v>24</v>
      </c>
      <c r="H18" s="3">
        <v>5</v>
      </c>
    </row>
    <row r="19" spans="1:8" x14ac:dyDescent="0.25">
      <c r="A19" s="3" t="s">
        <v>17</v>
      </c>
      <c r="B19" s="3" t="s">
        <v>18</v>
      </c>
      <c r="C19" s="3" t="s">
        <v>19</v>
      </c>
      <c r="D19" s="3" t="s">
        <v>35</v>
      </c>
      <c r="E19" s="3"/>
      <c r="F19" s="3" t="s">
        <v>33</v>
      </c>
      <c r="G19" s="3" t="s">
        <v>34</v>
      </c>
      <c r="H19" s="3">
        <v>10</v>
      </c>
    </row>
    <row r="20" spans="1:8" x14ac:dyDescent="0.25">
      <c r="A20" s="3" t="s">
        <v>17</v>
      </c>
      <c r="B20" s="3" t="s">
        <v>18</v>
      </c>
      <c r="C20" s="3" t="s">
        <v>19</v>
      </c>
      <c r="D20" s="3" t="s">
        <v>35</v>
      </c>
      <c r="E20" s="3"/>
      <c r="F20" s="3" t="s">
        <v>25</v>
      </c>
      <c r="G20" s="3" t="s">
        <v>26</v>
      </c>
      <c r="H20" s="3">
        <v>10</v>
      </c>
    </row>
    <row r="21" spans="1:8" x14ac:dyDescent="0.25">
      <c r="A21" s="3" t="s">
        <v>17</v>
      </c>
      <c r="B21" s="3" t="s">
        <v>18</v>
      </c>
      <c r="C21" s="3" t="s">
        <v>19</v>
      </c>
      <c r="D21" s="3" t="s">
        <v>35</v>
      </c>
      <c r="E21" s="3"/>
      <c r="F21" s="3" t="s">
        <v>30</v>
      </c>
      <c r="G21" s="3" t="s">
        <v>31</v>
      </c>
      <c r="H21" s="3">
        <v>5</v>
      </c>
    </row>
    <row r="22" spans="1:8" x14ac:dyDescent="0.25">
      <c r="A22" s="3" t="s">
        <v>17</v>
      </c>
      <c r="B22" s="3" t="s">
        <v>18</v>
      </c>
      <c r="C22" s="3" t="s">
        <v>19</v>
      </c>
      <c r="D22" s="3" t="s">
        <v>35</v>
      </c>
      <c r="E22" s="3"/>
      <c r="F22" s="3" t="s">
        <v>27</v>
      </c>
      <c r="G22" s="3" t="s">
        <v>28</v>
      </c>
      <c r="H22" s="3">
        <v>10</v>
      </c>
    </row>
    <row r="23" spans="1:8" x14ac:dyDescent="0.25">
      <c r="A23" s="3" t="s">
        <v>17</v>
      </c>
      <c r="B23" s="3" t="s">
        <v>18</v>
      </c>
      <c r="C23" s="3" t="s">
        <v>19</v>
      </c>
      <c r="D23" s="3" t="s">
        <v>36</v>
      </c>
      <c r="E23" s="3" t="s">
        <v>612</v>
      </c>
      <c r="F23" s="3" t="s">
        <v>21</v>
      </c>
      <c r="G23" s="3" t="s">
        <v>22</v>
      </c>
      <c r="H23" s="3">
        <v>30</v>
      </c>
    </row>
    <row r="24" spans="1:8" x14ac:dyDescent="0.25">
      <c r="A24" s="3" t="s">
        <v>17</v>
      </c>
      <c r="B24" s="3" t="s">
        <v>18</v>
      </c>
      <c r="C24" s="3" t="s">
        <v>19</v>
      </c>
      <c r="D24" s="3" t="s">
        <v>36</v>
      </c>
      <c r="E24" s="3"/>
      <c r="F24" s="3" t="s">
        <v>27</v>
      </c>
      <c r="G24" s="3" t="s">
        <v>28</v>
      </c>
      <c r="H24" s="3">
        <v>10</v>
      </c>
    </row>
    <row r="25" spans="1:8" x14ac:dyDescent="0.25">
      <c r="A25" s="3" t="s">
        <v>17</v>
      </c>
      <c r="B25" s="3" t="s">
        <v>18</v>
      </c>
      <c r="C25" s="3" t="s">
        <v>19</v>
      </c>
      <c r="D25" s="3" t="s">
        <v>37</v>
      </c>
      <c r="E25" s="3" t="s">
        <v>611</v>
      </c>
      <c r="F25" s="3" t="s">
        <v>25</v>
      </c>
      <c r="G25" s="3" t="s">
        <v>26</v>
      </c>
      <c r="H25" s="3">
        <v>8</v>
      </c>
    </row>
    <row r="26" spans="1:8" x14ac:dyDescent="0.25">
      <c r="A26" s="3" t="s">
        <v>17</v>
      </c>
      <c r="B26" s="3" t="s">
        <v>18</v>
      </c>
      <c r="C26" s="3" t="s">
        <v>19</v>
      </c>
      <c r="D26" s="3" t="s">
        <v>37</v>
      </c>
      <c r="E26" s="3"/>
      <c r="F26" s="3" t="s">
        <v>21</v>
      </c>
      <c r="G26" s="3" t="s">
        <v>22</v>
      </c>
      <c r="H26" s="3">
        <v>8</v>
      </c>
    </row>
    <row r="27" spans="1:8" x14ac:dyDescent="0.25">
      <c r="A27" s="3" t="s">
        <v>17</v>
      </c>
      <c r="B27" s="3" t="s">
        <v>18</v>
      </c>
      <c r="C27" s="3" t="s">
        <v>19</v>
      </c>
      <c r="D27" s="3" t="s">
        <v>37</v>
      </c>
      <c r="E27" s="3"/>
      <c r="F27" s="3" t="s">
        <v>23</v>
      </c>
      <c r="G27" s="3" t="s">
        <v>24</v>
      </c>
      <c r="H27" s="3">
        <v>10</v>
      </c>
    </row>
    <row r="28" spans="1:8" x14ac:dyDescent="0.25">
      <c r="A28" s="3" t="s">
        <v>17</v>
      </c>
      <c r="B28" s="3" t="s">
        <v>18</v>
      </c>
      <c r="C28" s="3" t="s">
        <v>19</v>
      </c>
      <c r="D28" s="3" t="s">
        <v>37</v>
      </c>
      <c r="E28" s="3"/>
      <c r="F28" s="3" t="s">
        <v>30</v>
      </c>
      <c r="G28" s="3" t="s">
        <v>31</v>
      </c>
      <c r="H28" s="3">
        <v>4</v>
      </c>
    </row>
    <row r="29" spans="1:8" x14ac:dyDescent="0.25">
      <c r="A29" s="3" t="s">
        <v>17</v>
      </c>
      <c r="B29" s="3" t="s">
        <v>18</v>
      </c>
      <c r="C29" s="3" t="s">
        <v>19</v>
      </c>
      <c r="D29" s="3" t="s">
        <v>37</v>
      </c>
      <c r="E29" s="3"/>
      <c r="F29" s="3" t="s">
        <v>27</v>
      </c>
      <c r="G29" s="3" t="s">
        <v>28</v>
      </c>
      <c r="H29" s="3">
        <v>10</v>
      </c>
    </row>
    <row r="30" spans="1:8" x14ac:dyDescent="0.25">
      <c r="A30" s="3" t="s">
        <v>17</v>
      </c>
      <c r="B30" s="3" t="s">
        <v>18</v>
      </c>
      <c r="C30" s="3" t="s">
        <v>19</v>
      </c>
      <c r="D30" s="3" t="s">
        <v>38</v>
      </c>
      <c r="E30" s="3" t="s">
        <v>611</v>
      </c>
      <c r="F30" s="3" t="s">
        <v>23</v>
      </c>
      <c r="G30" s="3" t="s">
        <v>24</v>
      </c>
      <c r="H30" s="3">
        <v>8</v>
      </c>
    </row>
    <row r="31" spans="1:8" x14ac:dyDescent="0.25">
      <c r="A31" s="3" t="s">
        <v>17</v>
      </c>
      <c r="B31" s="3" t="s">
        <v>18</v>
      </c>
      <c r="C31" s="3" t="s">
        <v>19</v>
      </c>
      <c r="D31" s="3" t="s">
        <v>38</v>
      </c>
      <c r="E31" s="3"/>
      <c r="F31" s="3" t="s">
        <v>33</v>
      </c>
      <c r="G31" s="3" t="s">
        <v>34</v>
      </c>
      <c r="H31" s="3">
        <v>4</v>
      </c>
    </row>
    <row r="32" spans="1:8" x14ac:dyDescent="0.25">
      <c r="A32" s="3" t="s">
        <v>17</v>
      </c>
      <c r="B32" s="3" t="s">
        <v>18</v>
      </c>
      <c r="C32" s="3" t="s">
        <v>19</v>
      </c>
      <c r="D32" s="3" t="s">
        <v>38</v>
      </c>
      <c r="E32" s="3"/>
      <c r="F32" s="3" t="s">
        <v>25</v>
      </c>
      <c r="G32" s="3" t="s">
        <v>26</v>
      </c>
      <c r="H32" s="3">
        <v>4</v>
      </c>
    </row>
    <row r="33" spans="1:8" x14ac:dyDescent="0.25">
      <c r="A33" s="3" t="s">
        <v>17</v>
      </c>
      <c r="B33" s="3" t="s">
        <v>18</v>
      </c>
      <c r="C33" s="3" t="s">
        <v>19</v>
      </c>
      <c r="D33" s="3" t="s">
        <v>38</v>
      </c>
      <c r="E33" s="3"/>
      <c r="F33" s="3" t="s">
        <v>30</v>
      </c>
      <c r="G33" s="3" t="s">
        <v>31</v>
      </c>
      <c r="H33" s="3">
        <v>4</v>
      </c>
    </row>
    <row r="34" spans="1:8" x14ac:dyDescent="0.25">
      <c r="A34" s="3" t="s">
        <v>17</v>
      </c>
      <c r="B34" s="3" t="s">
        <v>18</v>
      </c>
      <c r="C34" s="3" t="s">
        <v>19</v>
      </c>
      <c r="D34" s="3" t="s">
        <v>38</v>
      </c>
      <c r="E34" s="3"/>
      <c r="F34" s="3" t="s">
        <v>21</v>
      </c>
      <c r="G34" s="3" t="s">
        <v>22</v>
      </c>
      <c r="H34" s="3">
        <v>8</v>
      </c>
    </row>
    <row r="35" spans="1:8" x14ac:dyDescent="0.25">
      <c r="A35" s="3" t="s">
        <v>17</v>
      </c>
      <c r="B35" s="3" t="s">
        <v>18</v>
      </c>
      <c r="C35" s="3" t="s">
        <v>19</v>
      </c>
      <c r="D35" s="3" t="s">
        <v>38</v>
      </c>
      <c r="E35" s="3"/>
      <c r="F35" s="3" t="s">
        <v>27</v>
      </c>
      <c r="G35" s="3" t="s">
        <v>28</v>
      </c>
      <c r="H35" s="3">
        <v>12</v>
      </c>
    </row>
    <row r="36" spans="1:8" x14ac:dyDescent="0.25">
      <c r="A36" s="3" t="s">
        <v>17</v>
      </c>
      <c r="B36" s="3" t="s">
        <v>18</v>
      </c>
      <c r="C36" s="3" t="s">
        <v>19</v>
      </c>
      <c r="D36" s="3" t="s">
        <v>39</v>
      </c>
      <c r="E36" s="3" t="s">
        <v>611</v>
      </c>
      <c r="F36" s="3" t="s">
        <v>23</v>
      </c>
      <c r="G36" s="3" t="s">
        <v>24</v>
      </c>
      <c r="H36" s="3">
        <v>6</v>
      </c>
    </row>
    <row r="37" spans="1:8" x14ac:dyDescent="0.25">
      <c r="A37" s="3" t="s">
        <v>17</v>
      </c>
      <c r="B37" s="3" t="s">
        <v>18</v>
      </c>
      <c r="C37" s="3" t="s">
        <v>19</v>
      </c>
      <c r="D37" s="3" t="s">
        <v>39</v>
      </c>
      <c r="E37" s="3"/>
      <c r="F37" s="3" t="s">
        <v>33</v>
      </c>
      <c r="G37" s="3" t="s">
        <v>34</v>
      </c>
      <c r="H37" s="3">
        <v>4</v>
      </c>
    </row>
    <row r="38" spans="1:8" x14ac:dyDescent="0.25">
      <c r="A38" s="3" t="s">
        <v>17</v>
      </c>
      <c r="B38" s="3" t="s">
        <v>18</v>
      </c>
      <c r="C38" s="3" t="s">
        <v>19</v>
      </c>
      <c r="D38" s="3" t="s">
        <v>39</v>
      </c>
      <c r="E38" s="3"/>
      <c r="F38" s="3" t="s">
        <v>25</v>
      </c>
      <c r="G38" s="3" t="s">
        <v>26</v>
      </c>
      <c r="H38" s="3">
        <v>8</v>
      </c>
    </row>
    <row r="39" spans="1:8" x14ac:dyDescent="0.25">
      <c r="A39" s="3" t="s">
        <v>17</v>
      </c>
      <c r="B39" s="3" t="s">
        <v>18</v>
      </c>
      <c r="C39" s="3" t="s">
        <v>19</v>
      </c>
      <c r="D39" s="3" t="s">
        <v>39</v>
      </c>
      <c r="E39" s="3"/>
      <c r="F39" s="3" t="s">
        <v>30</v>
      </c>
      <c r="G39" s="3" t="s">
        <v>31</v>
      </c>
      <c r="H39" s="3">
        <v>4</v>
      </c>
    </row>
    <row r="40" spans="1:8" x14ac:dyDescent="0.25">
      <c r="A40" s="3" t="s">
        <v>17</v>
      </c>
      <c r="B40" s="3" t="s">
        <v>18</v>
      </c>
      <c r="C40" s="3" t="s">
        <v>19</v>
      </c>
      <c r="D40" s="3" t="s">
        <v>39</v>
      </c>
      <c r="E40" s="3"/>
      <c r="F40" s="3" t="s">
        <v>21</v>
      </c>
      <c r="G40" s="3" t="s">
        <v>22</v>
      </c>
      <c r="H40" s="3">
        <v>8</v>
      </c>
    </row>
    <row r="41" spans="1:8" x14ac:dyDescent="0.25">
      <c r="A41" s="3" t="s">
        <v>17</v>
      </c>
      <c r="B41" s="3" t="s">
        <v>18</v>
      </c>
      <c r="C41" s="3" t="s">
        <v>19</v>
      </c>
      <c r="D41" s="3" t="s">
        <v>39</v>
      </c>
      <c r="E41" s="3"/>
      <c r="F41" s="3" t="s">
        <v>27</v>
      </c>
      <c r="G41" s="3" t="s">
        <v>28</v>
      </c>
      <c r="H41" s="3">
        <v>10</v>
      </c>
    </row>
    <row r="42" spans="1:8" x14ac:dyDescent="0.25">
      <c r="A42" s="3" t="s">
        <v>17</v>
      </c>
      <c r="B42" s="3" t="s">
        <v>18</v>
      </c>
      <c r="C42" s="3" t="s">
        <v>19</v>
      </c>
      <c r="D42" s="3" t="s">
        <v>40</v>
      </c>
      <c r="E42" s="3" t="s">
        <v>611</v>
      </c>
      <c r="F42" s="3" t="s">
        <v>25</v>
      </c>
      <c r="G42" s="3" t="s">
        <v>26</v>
      </c>
      <c r="H42" s="3">
        <v>10</v>
      </c>
    </row>
    <row r="43" spans="1:8" x14ac:dyDescent="0.25">
      <c r="A43" s="3" t="s">
        <v>17</v>
      </c>
      <c r="B43" s="3" t="s">
        <v>18</v>
      </c>
      <c r="C43" s="3" t="s">
        <v>19</v>
      </c>
      <c r="D43" s="3" t="s">
        <v>40</v>
      </c>
      <c r="E43" s="3"/>
      <c r="F43" s="3" t="s">
        <v>21</v>
      </c>
      <c r="G43" s="3" t="s">
        <v>22</v>
      </c>
      <c r="H43" s="3">
        <v>10</v>
      </c>
    </row>
    <row r="44" spans="1:8" x14ac:dyDescent="0.25">
      <c r="A44" s="3" t="s">
        <v>17</v>
      </c>
      <c r="B44" s="3" t="s">
        <v>18</v>
      </c>
      <c r="C44" s="3" t="s">
        <v>19</v>
      </c>
      <c r="D44" s="3" t="s">
        <v>40</v>
      </c>
      <c r="E44" s="3"/>
      <c r="F44" s="3" t="s">
        <v>23</v>
      </c>
      <c r="G44" s="3" t="s">
        <v>24</v>
      </c>
      <c r="H44" s="3">
        <v>5</v>
      </c>
    </row>
    <row r="45" spans="1:8" x14ac:dyDescent="0.25">
      <c r="A45" s="3" t="s">
        <v>17</v>
      </c>
      <c r="B45" s="3" t="s">
        <v>18</v>
      </c>
      <c r="C45" s="3" t="s">
        <v>19</v>
      </c>
      <c r="D45" s="3" t="s">
        <v>40</v>
      </c>
      <c r="E45" s="3"/>
      <c r="F45" s="3" t="s">
        <v>30</v>
      </c>
      <c r="G45" s="3" t="s">
        <v>31</v>
      </c>
      <c r="H45" s="3">
        <v>5</v>
      </c>
    </row>
    <row r="46" spans="1:8" x14ac:dyDescent="0.25">
      <c r="A46" s="3" t="s">
        <v>17</v>
      </c>
      <c r="B46" s="3" t="s">
        <v>18</v>
      </c>
      <c r="C46" s="3" t="s">
        <v>19</v>
      </c>
      <c r="D46" s="3" t="s">
        <v>40</v>
      </c>
      <c r="E46" s="3"/>
      <c r="F46" s="3" t="s">
        <v>27</v>
      </c>
      <c r="G46" s="3" t="s">
        <v>28</v>
      </c>
      <c r="H46" s="3">
        <v>10</v>
      </c>
    </row>
    <row r="47" spans="1:8" x14ac:dyDescent="0.25">
      <c r="A47" s="3" t="s">
        <v>17</v>
      </c>
      <c r="B47" s="3" t="s">
        <v>18</v>
      </c>
      <c r="C47" s="3" t="s">
        <v>19</v>
      </c>
      <c r="D47" s="3" t="s">
        <v>41</v>
      </c>
      <c r="E47" s="3" t="s">
        <v>612</v>
      </c>
      <c r="F47" s="3" t="s">
        <v>23</v>
      </c>
      <c r="G47" s="3" t="s">
        <v>24</v>
      </c>
      <c r="H47" s="3">
        <v>28</v>
      </c>
    </row>
    <row r="48" spans="1:8" x14ac:dyDescent="0.25">
      <c r="A48" s="3" t="s">
        <v>17</v>
      </c>
      <c r="B48" s="3" t="s">
        <v>18</v>
      </c>
      <c r="C48" s="3" t="s">
        <v>19</v>
      </c>
      <c r="D48" s="3" t="s">
        <v>41</v>
      </c>
      <c r="E48" s="3"/>
      <c r="F48" s="3" t="s">
        <v>27</v>
      </c>
      <c r="G48" s="3" t="s">
        <v>28</v>
      </c>
      <c r="H48" s="3">
        <v>12</v>
      </c>
    </row>
    <row r="49" spans="1:8" x14ac:dyDescent="0.25">
      <c r="A49" s="3" t="s">
        <v>17</v>
      </c>
      <c r="B49" s="3" t="s">
        <v>18</v>
      </c>
      <c r="C49" s="3" t="s">
        <v>19</v>
      </c>
      <c r="D49" s="3" t="s">
        <v>42</v>
      </c>
      <c r="E49" s="3" t="s">
        <v>611</v>
      </c>
      <c r="F49" s="3" t="s">
        <v>25</v>
      </c>
      <c r="G49" s="3" t="s">
        <v>26</v>
      </c>
      <c r="H49" s="3">
        <v>30</v>
      </c>
    </row>
    <row r="50" spans="1:8" x14ac:dyDescent="0.25">
      <c r="A50" s="3" t="s">
        <v>17</v>
      </c>
      <c r="B50" s="3" t="s">
        <v>18</v>
      </c>
      <c r="C50" s="3" t="s">
        <v>19</v>
      </c>
      <c r="D50" s="3" t="s">
        <v>42</v>
      </c>
      <c r="E50" s="3"/>
      <c r="F50" s="3" t="s">
        <v>27</v>
      </c>
      <c r="G50" s="3" t="s">
        <v>28</v>
      </c>
      <c r="H50" s="3">
        <v>10</v>
      </c>
    </row>
    <row r="51" spans="1:8" x14ac:dyDescent="0.25">
      <c r="A51" s="3" t="s">
        <v>17</v>
      </c>
      <c r="B51" s="3" t="s">
        <v>18</v>
      </c>
      <c r="C51" s="3" t="s">
        <v>19</v>
      </c>
      <c r="D51" s="3" t="s">
        <v>43</v>
      </c>
      <c r="E51" s="3" t="s">
        <v>612</v>
      </c>
      <c r="F51" s="3" t="s">
        <v>23</v>
      </c>
      <c r="G51" s="3" t="s">
        <v>24</v>
      </c>
      <c r="H51" s="3">
        <v>30</v>
      </c>
    </row>
    <row r="52" spans="1:8" x14ac:dyDescent="0.25">
      <c r="A52" s="3" t="s">
        <v>17</v>
      </c>
      <c r="B52" s="3" t="s">
        <v>18</v>
      </c>
      <c r="C52" s="3" t="s">
        <v>19</v>
      </c>
      <c r="D52" s="3" t="s">
        <v>43</v>
      </c>
      <c r="E52" s="3"/>
      <c r="F52" s="3" t="s">
        <v>27</v>
      </c>
      <c r="G52" s="3" t="s">
        <v>28</v>
      </c>
      <c r="H52" s="3">
        <v>10</v>
      </c>
    </row>
    <row r="53" spans="1:8" x14ac:dyDescent="0.25">
      <c r="A53" s="3" t="s">
        <v>17</v>
      </c>
      <c r="B53" s="3" t="s">
        <v>18</v>
      </c>
      <c r="C53" s="3" t="s">
        <v>19</v>
      </c>
      <c r="D53" s="3" t="s">
        <v>44</v>
      </c>
      <c r="E53" s="3" t="s">
        <v>612</v>
      </c>
      <c r="F53" s="3" t="s">
        <v>23</v>
      </c>
      <c r="G53" s="3" t="s">
        <v>24</v>
      </c>
      <c r="H53" s="3">
        <v>8</v>
      </c>
    </row>
    <row r="54" spans="1:8" x14ac:dyDescent="0.25">
      <c r="A54" s="3" t="s">
        <v>17</v>
      </c>
      <c r="B54" s="3" t="s">
        <v>18</v>
      </c>
      <c r="C54" s="3" t="s">
        <v>19</v>
      </c>
      <c r="D54" s="3" t="s">
        <v>44</v>
      </c>
      <c r="E54" s="3"/>
      <c r="F54" s="3" t="s">
        <v>33</v>
      </c>
      <c r="G54" s="3" t="s">
        <v>34</v>
      </c>
      <c r="H54" s="3">
        <v>4</v>
      </c>
    </row>
    <row r="55" spans="1:8" x14ac:dyDescent="0.25">
      <c r="A55" s="3" t="s">
        <v>17</v>
      </c>
      <c r="B55" s="3" t="s">
        <v>18</v>
      </c>
      <c r="C55" s="3" t="s">
        <v>19</v>
      </c>
      <c r="D55" s="3" t="s">
        <v>44</v>
      </c>
      <c r="E55" s="3"/>
      <c r="F55" s="3" t="s">
        <v>25</v>
      </c>
      <c r="G55" s="3" t="s">
        <v>26</v>
      </c>
      <c r="H55" s="3">
        <v>6</v>
      </c>
    </row>
    <row r="56" spans="1:8" x14ac:dyDescent="0.25">
      <c r="A56" s="3" t="s">
        <v>17</v>
      </c>
      <c r="B56" s="3" t="s">
        <v>18</v>
      </c>
      <c r="C56" s="3" t="s">
        <v>19</v>
      </c>
      <c r="D56" s="3" t="s">
        <v>44</v>
      </c>
      <c r="E56" s="3"/>
      <c r="F56" s="3" t="s">
        <v>30</v>
      </c>
      <c r="G56" s="3" t="s">
        <v>31</v>
      </c>
      <c r="H56" s="3">
        <v>4</v>
      </c>
    </row>
    <row r="57" spans="1:8" x14ac:dyDescent="0.25">
      <c r="A57" s="3" t="s">
        <v>17</v>
      </c>
      <c r="B57" s="3" t="s">
        <v>18</v>
      </c>
      <c r="C57" s="3" t="s">
        <v>19</v>
      </c>
      <c r="D57" s="3" t="s">
        <v>44</v>
      </c>
      <c r="E57" s="3"/>
      <c r="F57" s="3" t="s">
        <v>21</v>
      </c>
      <c r="G57" s="3" t="s">
        <v>22</v>
      </c>
      <c r="H57" s="3">
        <v>8</v>
      </c>
    </row>
    <row r="58" spans="1:8" x14ac:dyDescent="0.25">
      <c r="A58" s="3" t="s">
        <v>17</v>
      </c>
      <c r="B58" s="3" t="s">
        <v>18</v>
      </c>
      <c r="C58" s="3" t="s">
        <v>19</v>
      </c>
      <c r="D58" s="3" t="s">
        <v>44</v>
      </c>
      <c r="E58" s="3"/>
      <c r="F58" s="3" t="s">
        <v>27</v>
      </c>
      <c r="G58" s="3" t="s">
        <v>28</v>
      </c>
      <c r="H58" s="3">
        <v>10</v>
      </c>
    </row>
    <row r="59" spans="1:8" x14ac:dyDescent="0.25">
      <c r="A59" s="3" t="s">
        <v>17</v>
      </c>
      <c r="B59" s="3" t="s">
        <v>18</v>
      </c>
      <c r="C59" s="3" t="s">
        <v>19</v>
      </c>
      <c r="D59" s="3" t="s">
        <v>45</v>
      </c>
      <c r="E59" s="3" t="s">
        <v>612</v>
      </c>
      <c r="F59" s="3" t="s">
        <v>21</v>
      </c>
      <c r="G59" s="3" t="s">
        <v>22</v>
      </c>
      <c r="H59" s="3">
        <v>40</v>
      </c>
    </row>
    <row r="60" spans="1:8" x14ac:dyDescent="0.25">
      <c r="A60" s="3" t="s">
        <v>17</v>
      </c>
      <c r="B60" s="3" t="s">
        <v>18</v>
      </c>
      <c r="C60" s="3" t="s">
        <v>19</v>
      </c>
      <c r="D60" s="3" t="s">
        <v>46</v>
      </c>
      <c r="E60" s="3" t="s">
        <v>612</v>
      </c>
      <c r="F60" s="3" t="s">
        <v>23</v>
      </c>
      <c r="G60" s="3" t="s">
        <v>24</v>
      </c>
      <c r="H60" s="3">
        <v>25</v>
      </c>
    </row>
    <row r="61" spans="1:8" x14ac:dyDescent="0.25">
      <c r="A61" s="3" t="s">
        <v>17</v>
      </c>
      <c r="B61" s="3" t="s">
        <v>18</v>
      </c>
      <c r="C61" s="3" t="s">
        <v>19</v>
      </c>
      <c r="D61" s="3" t="s">
        <v>46</v>
      </c>
      <c r="E61" s="3"/>
      <c r="F61" s="3" t="s">
        <v>33</v>
      </c>
      <c r="G61" s="3" t="s">
        <v>34</v>
      </c>
      <c r="H61" s="3">
        <v>3</v>
      </c>
    </row>
    <row r="62" spans="1:8" x14ac:dyDescent="0.25">
      <c r="A62" s="3" t="s">
        <v>17</v>
      </c>
      <c r="B62" s="3" t="s">
        <v>18</v>
      </c>
      <c r="C62" s="3" t="s">
        <v>19</v>
      </c>
      <c r="D62" s="3" t="s">
        <v>46</v>
      </c>
      <c r="E62" s="3"/>
      <c r="F62" s="3" t="s">
        <v>25</v>
      </c>
      <c r="G62" s="3" t="s">
        <v>26</v>
      </c>
      <c r="H62" s="3">
        <v>6</v>
      </c>
    </row>
    <row r="63" spans="1:8" x14ac:dyDescent="0.25">
      <c r="A63" s="3" t="s">
        <v>17</v>
      </c>
      <c r="B63" s="3" t="s">
        <v>18</v>
      </c>
      <c r="C63" s="3" t="s">
        <v>19</v>
      </c>
      <c r="D63" s="3" t="s">
        <v>46</v>
      </c>
      <c r="E63" s="3"/>
      <c r="F63" s="3" t="s">
        <v>30</v>
      </c>
      <c r="G63" s="3" t="s">
        <v>31</v>
      </c>
      <c r="H63" s="3">
        <v>3</v>
      </c>
    </row>
    <row r="64" spans="1:8" x14ac:dyDescent="0.25">
      <c r="A64" s="3" t="s">
        <v>17</v>
      </c>
      <c r="B64" s="3" t="s">
        <v>18</v>
      </c>
      <c r="C64" s="3" t="s">
        <v>19</v>
      </c>
      <c r="D64" s="3" t="s">
        <v>47</v>
      </c>
      <c r="E64" s="3" t="s">
        <v>611</v>
      </c>
      <c r="F64" s="3" t="s">
        <v>25</v>
      </c>
      <c r="G64" s="3" t="s">
        <v>26</v>
      </c>
      <c r="H64" s="3">
        <v>36</v>
      </c>
    </row>
    <row r="65" spans="1:8" x14ac:dyDescent="0.25">
      <c r="A65" s="3" t="s">
        <v>17</v>
      </c>
      <c r="B65" s="3" t="s">
        <v>18</v>
      </c>
      <c r="C65" s="3" t="s">
        <v>19</v>
      </c>
      <c r="D65" s="3" t="s">
        <v>47</v>
      </c>
      <c r="E65" s="3"/>
      <c r="F65" s="3" t="s">
        <v>27</v>
      </c>
      <c r="G65" s="3" t="s">
        <v>28</v>
      </c>
      <c r="H65" s="3">
        <v>4</v>
      </c>
    </row>
    <row r="66" spans="1:8" x14ac:dyDescent="0.25">
      <c r="A66" s="3" t="s">
        <v>17</v>
      </c>
      <c r="B66" s="3" t="s">
        <v>18</v>
      </c>
      <c r="C66" s="3" t="s">
        <v>19</v>
      </c>
      <c r="D66" s="3" t="s">
        <v>48</v>
      </c>
      <c r="E66" s="3" t="s">
        <v>611</v>
      </c>
      <c r="F66" s="3" t="s">
        <v>23</v>
      </c>
      <c r="G66" s="3" t="s">
        <v>24</v>
      </c>
      <c r="H66" s="3">
        <v>8</v>
      </c>
    </row>
    <row r="67" spans="1:8" x14ac:dyDescent="0.25">
      <c r="A67" s="3" t="s">
        <v>17</v>
      </c>
      <c r="B67" s="3" t="s">
        <v>18</v>
      </c>
      <c r="C67" s="3" t="s">
        <v>19</v>
      </c>
      <c r="D67" s="3" t="s">
        <v>48</v>
      </c>
      <c r="E67" s="3"/>
      <c r="F67" s="3" t="s">
        <v>33</v>
      </c>
      <c r="G67" s="3" t="s">
        <v>34</v>
      </c>
      <c r="H67" s="3">
        <v>5</v>
      </c>
    </row>
    <row r="68" spans="1:8" x14ac:dyDescent="0.25">
      <c r="A68" s="3" t="s">
        <v>17</v>
      </c>
      <c r="B68" s="3" t="s">
        <v>18</v>
      </c>
      <c r="C68" s="3" t="s">
        <v>19</v>
      </c>
      <c r="D68" s="3" t="s">
        <v>48</v>
      </c>
      <c r="E68" s="3"/>
      <c r="F68" s="3" t="s">
        <v>25</v>
      </c>
      <c r="G68" s="3" t="s">
        <v>26</v>
      </c>
      <c r="H68" s="3">
        <v>8</v>
      </c>
    </row>
    <row r="69" spans="1:8" x14ac:dyDescent="0.25">
      <c r="A69" s="3" t="s">
        <v>17</v>
      </c>
      <c r="B69" s="3" t="s">
        <v>18</v>
      </c>
      <c r="C69" s="3" t="s">
        <v>19</v>
      </c>
      <c r="D69" s="3" t="s">
        <v>48</v>
      </c>
      <c r="E69" s="3"/>
      <c r="F69" s="3" t="s">
        <v>30</v>
      </c>
      <c r="G69" s="3" t="s">
        <v>31</v>
      </c>
      <c r="H69" s="3">
        <v>10</v>
      </c>
    </row>
    <row r="70" spans="1:8" x14ac:dyDescent="0.25">
      <c r="A70" s="3" t="s">
        <v>17</v>
      </c>
      <c r="B70" s="3" t="s">
        <v>18</v>
      </c>
      <c r="C70" s="3" t="s">
        <v>19</v>
      </c>
      <c r="D70" s="3" t="s">
        <v>48</v>
      </c>
      <c r="E70" s="3"/>
      <c r="F70" s="3" t="s">
        <v>21</v>
      </c>
      <c r="G70" s="3" t="s">
        <v>22</v>
      </c>
      <c r="H70" s="3">
        <v>6</v>
      </c>
    </row>
    <row r="71" spans="1:8" x14ac:dyDescent="0.25">
      <c r="A71" s="3" t="s">
        <v>17</v>
      </c>
      <c r="B71" s="3" t="s">
        <v>18</v>
      </c>
      <c r="C71" s="3" t="s">
        <v>19</v>
      </c>
      <c r="D71" s="3" t="s">
        <v>49</v>
      </c>
      <c r="E71" s="3" t="s">
        <v>611</v>
      </c>
      <c r="F71" s="3" t="s">
        <v>23</v>
      </c>
      <c r="G71" s="3" t="s">
        <v>24</v>
      </c>
      <c r="H71" s="3">
        <v>6</v>
      </c>
    </row>
    <row r="72" spans="1:8" x14ac:dyDescent="0.25">
      <c r="A72" s="3" t="s">
        <v>17</v>
      </c>
      <c r="B72" s="3" t="s">
        <v>18</v>
      </c>
      <c r="C72" s="3" t="s">
        <v>19</v>
      </c>
      <c r="D72" s="3" t="s">
        <v>49</v>
      </c>
      <c r="E72" s="3"/>
      <c r="F72" s="3" t="s">
        <v>33</v>
      </c>
      <c r="G72" s="3" t="s">
        <v>34</v>
      </c>
      <c r="H72" s="3">
        <v>8</v>
      </c>
    </row>
    <row r="73" spans="1:8" x14ac:dyDescent="0.25">
      <c r="A73" s="3" t="s">
        <v>17</v>
      </c>
      <c r="B73" s="3" t="s">
        <v>18</v>
      </c>
      <c r="C73" s="3" t="s">
        <v>19</v>
      </c>
      <c r="D73" s="3" t="s">
        <v>49</v>
      </c>
      <c r="E73" s="3"/>
      <c r="F73" s="3" t="s">
        <v>25</v>
      </c>
      <c r="G73" s="3" t="s">
        <v>26</v>
      </c>
      <c r="H73" s="3">
        <v>6</v>
      </c>
    </row>
    <row r="74" spans="1:8" x14ac:dyDescent="0.25">
      <c r="A74" s="3" t="s">
        <v>17</v>
      </c>
      <c r="B74" s="3" t="s">
        <v>18</v>
      </c>
      <c r="C74" s="3" t="s">
        <v>19</v>
      </c>
      <c r="D74" s="3" t="s">
        <v>49</v>
      </c>
      <c r="E74" s="3"/>
      <c r="F74" s="3" t="s">
        <v>30</v>
      </c>
      <c r="G74" s="3" t="s">
        <v>31</v>
      </c>
      <c r="H74" s="3">
        <v>3</v>
      </c>
    </row>
    <row r="75" spans="1:8" x14ac:dyDescent="0.25">
      <c r="A75" s="3" t="s">
        <v>17</v>
      </c>
      <c r="B75" s="3" t="s">
        <v>18</v>
      </c>
      <c r="C75" s="3" t="s">
        <v>19</v>
      </c>
      <c r="D75" s="3" t="s">
        <v>49</v>
      </c>
      <c r="E75" s="3"/>
      <c r="F75" s="3" t="s">
        <v>21</v>
      </c>
      <c r="G75" s="3" t="s">
        <v>22</v>
      </c>
      <c r="H75" s="3">
        <v>16</v>
      </c>
    </row>
    <row r="76" spans="1:8" x14ac:dyDescent="0.25">
      <c r="A76" s="3" t="s">
        <v>17</v>
      </c>
      <c r="B76" s="3" t="s">
        <v>18</v>
      </c>
      <c r="C76" s="3" t="s">
        <v>19</v>
      </c>
      <c r="D76" s="3" t="s">
        <v>50</v>
      </c>
      <c r="E76" s="3" t="s">
        <v>611</v>
      </c>
      <c r="F76" s="3" t="s">
        <v>23</v>
      </c>
      <c r="G76" s="3" t="s">
        <v>24</v>
      </c>
      <c r="H76" s="3">
        <v>4</v>
      </c>
    </row>
    <row r="77" spans="1:8" x14ac:dyDescent="0.25">
      <c r="A77" s="3" t="s">
        <v>17</v>
      </c>
      <c r="B77" s="3" t="s">
        <v>18</v>
      </c>
      <c r="C77" s="3" t="s">
        <v>19</v>
      </c>
      <c r="D77" s="3" t="s">
        <v>50</v>
      </c>
      <c r="E77" s="3"/>
      <c r="F77" s="3" t="s">
        <v>33</v>
      </c>
      <c r="G77" s="3" t="s">
        <v>34</v>
      </c>
      <c r="H77" s="3">
        <v>9</v>
      </c>
    </row>
    <row r="78" spans="1:8" x14ac:dyDescent="0.25">
      <c r="A78" s="3" t="s">
        <v>17</v>
      </c>
      <c r="B78" s="3" t="s">
        <v>18</v>
      </c>
      <c r="C78" s="3" t="s">
        <v>19</v>
      </c>
      <c r="D78" s="3" t="s">
        <v>50</v>
      </c>
      <c r="E78" s="3"/>
      <c r="F78" s="3" t="s">
        <v>25</v>
      </c>
      <c r="G78" s="3" t="s">
        <v>26</v>
      </c>
      <c r="H78" s="3">
        <v>4</v>
      </c>
    </row>
    <row r="79" spans="1:8" x14ac:dyDescent="0.25">
      <c r="A79" s="3" t="s">
        <v>17</v>
      </c>
      <c r="B79" s="3" t="s">
        <v>18</v>
      </c>
      <c r="C79" s="3" t="s">
        <v>19</v>
      </c>
      <c r="D79" s="3" t="s">
        <v>50</v>
      </c>
      <c r="E79" s="3"/>
      <c r="F79" s="3" t="s">
        <v>30</v>
      </c>
      <c r="G79" s="3" t="s">
        <v>31</v>
      </c>
      <c r="H79" s="3">
        <v>13</v>
      </c>
    </row>
    <row r="80" spans="1:8" x14ac:dyDescent="0.25">
      <c r="A80" s="3" t="s">
        <v>17</v>
      </c>
      <c r="B80" s="3" t="s">
        <v>18</v>
      </c>
      <c r="C80" s="3" t="s">
        <v>19</v>
      </c>
      <c r="D80" s="3" t="s">
        <v>50</v>
      </c>
      <c r="E80" s="3"/>
      <c r="F80" s="3" t="s">
        <v>21</v>
      </c>
      <c r="G80" s="3" t="s">
        <v>22</v>
      </c>
      <c r="H80" s="3">
        <v>4</v>
      </c>
    </row>
    <row r="81" spans="1:8" x14ac:dyDescent="0.25">
      <c r="A81" s="3" t="s">
        <v>17</v>
      </c>
      <c r="B81" s="3" t="s">
        <v>18</v>
      </c>
      <c r="C81" s="3" t="s">
        <v>19</v>
      </c>
      <c r="D81" s="3" t="s">
        <v>50</v>
      </c>
      <c r="E81" s="3"/>
      <c r="F81" s="3" t="s">
        <v>27</v>
      </c>
      <c r="G81" s="3" t="s">
        <v>28</v>
      </c>
      <c r="H81" s="3">
        <v>6</v>
      </c>
    </row>
    <row r="82" spans="1:8" x14ac:dyDescent="0.25">
      <c r="A82" s="3" t="s">
        <v>17</v>
      </c>
      <c r="B82" s="3" t="s">
        <v>18</v>
      </c>
      <c r="C82" s="3" t="s">
        <v>19</v>
      </c>
      <c r="D82" s="3" t="s">
        <v>51</v>
      </c>
      <c r="E82" s="3" t="s">
        <v>612</v>
      </c>
      <c r="F82" s="3" t="s">
        <v>23</v>
      </c>
      <c r="G82" s="3" t="s">
        <v>24</v>
      </c>
      <c r="H82" s="3">
        <v>8</v>
      </c>
    </row>
    <row r="83" spans="1:8" x14ac:dyDescent="0.25">
      <c r="A83" s="3" t="s">
        <v>17</v>
      </c>
      <c r="B83" s="3" t="s">
        <v>18</v>
      </c>
      <c r="C83" s="3" t="s">
        <v>19</v>
      </c>
      <c r="D83" s="3" t="s">
        <v>51</v>
      </c>
      <c r="E83" s="3"/>
      <c r="F83" s="3" t="s">
        <v>33</v>
      </c>
      <c r="G83" s="3" t="s">
        <v>34</v>
      </c>
      <c r="H83" s="3">
        <v>4</v>
      </c>
    </row>
    <row r="84" spans="1:8" x14ac:dyDescent="0.25">
      <c r="A84" s="3" t="s">
        <v>17</v>
      </c>
      <c r="B84" s="3" t="s">
        <v>18</v>
      </c>
      <c r="C84" s="3" t="s">
        <v>19</v>
      </c>
      <c r="D84" s="3" t="s">
        <v>51</v>
      </c>
      <c r="E84" s="3"/>
      <c r="F84" s="3" t="s">
        <v>25</v>
      </c>
      <c r="G84" s="3" t="s">
        <v>26</v>
      </c>
      <c r="H84" s="3">
        <v>8</v>
      </c>
    </row>
    <row r="85" spans="1:8" x14ac:dyDescent="0.25">
      <c r="A85" s="3" t="s">
        <v>17</v>
      </c>
      <c r="B85" s="3" t="s">
        <v>18</v>
      </c>
      <c r="C85" s="3" t="s">
        <v>19</v>
      </c>
      <c r="D85" s="3" t="s">
        <v>51</v>
      </c>
      <c r="E85" s="3"/>
      <c r="F85" s="3" t="s">
        <v>30</v>
      </c>
      <c r="G85" s="3" t="s">
        <v>31</v>
      </c>
      <c r="H85" s="3">
        <v>4</v>
      </c>
    </row>
    <row r="86" spans="1:8" x14ac:dyDescent="0.25">
      <c r="A86" s="3" t="s">
        <v>17</v>
      </c>
      <c r="B86" s="3" t="s">
        <v>18</v>
      </c>
      <c r="C86" s="3" t="s">
        <v>19</v>
      </c>
      <c r="D86" s="3" t="s">
        <v>51</v>
      </c>
      <c r="E86" s="3"/>
      <c r="F86" s="3" t="s">
        <v>21</v>
      </c>
      <c r="G86" s="3" t="s">
        <v>22</v>
      </c>
      <c r="H86" s="3">
        <v>8</v>
      </c>
    </row>
    <row r="87" spans="1:8" x14ac:dyDescent="0.25">
      <c r="A87" s="3" t="s">
        <v>17</v>
      </c>
      <c r="B87" s="3" t="s">
        <v>18</v>
      </c>
      <c r="C87" s="3" t="s">
        <v>19</v>
      </c>
      <c r="D87" s="3" t="s">
        <v>52</v>
      </c>
      <c r="E87" s="3" t="s">
        <v>612</v>
      </c>
      <c r="F87" s="3" t="s">
        <v>21</v>
      </c>
      <c r="G87" s="3" t="s">
        <v>22</v>
      </c>
      <c r="H87" s="3">
        <v>11</v>
      </c>
    </row>
    <row r="88" spans="1:8" x14ac:dyDescent="0.25">
      <c r="A88" s="3" t="s">
        <v>17</v>
      </c>
      <c r="B88" s="3" t="s">
        <v>18</v>
      </c>
      <c r="C88" s="3" t="s">
        <v>19</v>
      </c>
      <c r="D88" s="3" t="s">
        <v>53</v>
      </c>
      <c r="E88" s="3" t="s">
        <v>611</v>
      </c>
      <c r="F88" s="3" t="s">
        <v>30</v>
      </c>
      <c r="G88" s="3" t="s">
        <v>31</v>
      </c>
      <c r="H88" s="3">
        <v>23</v>
      </c>
    </row>
    <row r="89" spans="1:8" x14ac:dyDescent="0.25">
      <c r="A89" s="3" t="s">
        <v>17</v>
      </c>
      <c r="B89" s="3" t="s">
        <v>18</v>
      </c>
      <c r="C89" s="3" t="s">
        <v>19</v>
      </c>
      <c r="D89" s="3" t="s">
        <v>54</v>
      </c>
      <c r="E89" s="3" t="s">
        <v>611</v>
      </c>
      <c r="F89" s="3" t="s">
        <v>23</v>
      </c>
      <c r="G89" s="3" t="s">
        <v>24</v>
      </c>
      <c r="H89" s="3">
        <v>8</v>
      </c>
    </row>
    <row r="90" spans="1:8" x14ac:dyDescent="0.25">
      <c r="A90" s="3" t="s">
        <v>17</v>
      </c>
      <c r="B90" s="3" t="s">
        <v>18</v>
      </c>
      <c r="C90" s="3" t="s">
        <v>19</v>
      </c>
      <c r="D90" s="3" t="s">
        <v>54</v>
      </c>
      <c r="E90" s="3"/>
      <c r="F90" s="3" t="s">
        <v>33</v>
      </c>
      <c r="G90" s="3" t="s">
        <v>34</v>
      </c>
      <c r="H90" s="3">
        <v>8</v>
      </c>
    </row>
    <row r="91" spans="1:8" x14ac:dyDescent="0.25">
      <c r="A91" s="3" t="s">
        <v>17</v>
      </c>
      <c r="B91" s="3" t="s">
        <v>18</v>
      </c>
      <c r="C91" s="3" t="s">
        <v>19</v>
      </c>
      <c r="D91" s="3" t="s">
        <v>54</v>
      </c>
      <c r="E91" s="3"/>
      <c r="F91" s="3" t="s">
        <v>25</v>
      </c>
      <c r="G91" s="3" t="s">
        <v>26</v>
      </c>
      <c r="H91" s="3">
        <v>8</v>
      </c>
    </row>
    <row r="92" spans="1:8" x14ac:dyDescent="0.25">
      <c r="A92" s="3" t="s">
        <v>17</v>
      </c>
      <c r="B92" s="3" t="s">
        <v>18</v>
      </c>
      <c r="C92" s="3" t="s">
        <v>19</v>
      </c>
      <c r="D92" s="3" t="s">
        <v>54</v>
      </c>
      <c r="E92" s="3"/>
      <c r="F92" s="3" t="s">
        <v>30</v>
      </c>
      <c r="G92" s="3" t="s">
        <v>31</v>
      </c>
      <c r="H92" s="3">
        <v>8</v>
      </c>
    </row>
    <row r="93" spans="1:8" x14ac:dyDescent="0.25">
      <c r="A93" s="3" t="s">
        <v>17</v>
      </c>
      <c r="B93" s="3" t="s">
        <v>18</v>
      </c>
      <c r="C93" s="3" t="s">
        <v>19</v>
      </c>
      <c r="D93" s="3" t="s">
        <v>54</v>
      </c>
      <c r="E93" s="3"/>
      <c r="F93" s="3" t="s">
        <v>27</v>
      </c>
      <c r="G93" s="3" t="s">
        <v>28</v>
      </c>
      <c r="H93" s="3">
        <v>8</v>
      </c>
    </row>
    <row r="94" spans="1:8" x14ac:dyDescent="0.25">
      <c r="A94" s="3" t="s">
        <v>17</v>
      </c>
      <c r="B94" s="3" t="s">
        <v>18</v>
      </c>
      <c r="C94" s="3" t="s">
        <v>19</v>
      </c>
      <c r="D94" s="3" t="s">
        <v>55</v>
      </c>
      <c r="E94" s="3" t="s">
        <v>612</v>
      </c>
      <c r="F94" s="3" t="s">
        <v>21</v>
      </c>
      <c r="G94" s="3" t="s">
        <v>22</v>
      </c>
      <c r="H94" s="3">
        <v>8</v>
      </c>
    </row>
    <row r="95" spans="1:8" x14ac:dyDescent="0.25">
      <c r="A95" s="3" t="s">
        <v>17</v>
      </c>
      <c r="B95" s="3" t="s">
        <v>18</v>
      </c>
      <c r="C95" s="3" t="s">
        <v>19</v>
      </c>
      <c r="D95" s="3" t="s">
        <v>55</v>
      </c>
      <c r="E95" s="3"/>
      <c r="F95" s="3" t="s">
        <v>23</v>
      </c>
      <c r="G95" s="3" t="s">
        <v>24</v>
      </c>
      <c r="H95" s="3">
        <v>2</v>
      </c>
    </row>
    <row r="96" spans="1:8" x14ac:dyDescent="0.25">
      <c r="A96" s="3" t="s">
        <v>17</v>
      </c>
      <c r="B96" s="3" t="s">
        <v>18</v>
      </c>
      <c r="C96" s="3" t="s">
        <v>19</v>
      </c>
      <c r="D96" s="3" t="s">
        <v>55</v>
      </c>
      <c r="E96" s="3"/>
      <c r="F96" s="3" t="s">
        <v>25</v>
      </c>
      <c r="G96" s="3" t="s">
        <v>26</v>
      </c>
      <c r="H96" s="3">
        <v>4</v>
      </c>
    </row>
    <row r="97" spans="1:8" x14ac:dyDescent="0.25">
      <c r="A97" s="3" t="s">
        <v>17</v>
      </c>
      <c r="B97" s="3" t="s">
        <v>18</v>
      </c>
      <c r="C97" s="3" t="s">
        <v>19</v>
      </c>
      <c r="D97" s="3" t="s">
        <v>56</v>
      </c>
      <c r="E97" s="3" t="s">
        <v>612</v>
      </c>
      <c r="F97" s="3" t="s">
        <v>33</v>
      </c>
      <c r="G97" s="3" t="s">
        <v>34</v>
      </c>
      <c r="H97" s="3">
        <v>21</v>
      </c>
    </row>
    <row r="98" spans="1:8" x14ac:dyDescent="0.25">
      <c r="A98" s="3" t="s">
        <v>17</v>
      </c>
      <c r="B98" s="3" t="s">
        <v>18</v>
      </c>
      <c r="C98" s="3" t="s">
        <v>19</v>
      </c>
      <c r="D98" s="3" t="s">
        <v>57</v>
      </c>
      <c r="E98" s="3" t="s">
        <v>611</v>
      </c>
      <c r="F98" s="3" t="s">
        <v>30</v>
      </c>
      <c r="G98" s="3" t="s">
        <v>31</v>
      </c>
      <c r="H98" s="3">
        <v>5</v>
      </c>
    </row>
    <row r="99" spans="1:8" x14ac:dyDescent="0.25">
      <c r="A99" s="3" t="s">
        <v>17</v>
      </c>
      <c r="B99" s="3" t="s">
        <v>18</v>
      </c>
      <c r="C99" s="3" t="s">
        <v>19</v>
      </c>
      <c r="D99" s="3" t="s">
        <v>57</v>
      </c>
      <c r="E99" s="3"/>
      <c r="F99" s="3" t="s">
        <v>25</v>
      </c>
      <c r="G99" s="3" t="s">
        <v>26</v>
      </c>
      <c r="H99" s="3">
        <v>10</v>
      </c>
    </row>
    <row r="100" spans="1:8" x14ac:dyDescent="0.25">
      <c r="A100" s="3" t="s">
        <v>17</v>
      </c>
      <c r="B100" s="3" t="s">
        <v>18</v>
      </c>
      <c r="C100" s="3" t="s">
        <v>19</v>
      </c>
      <c r="D100" s="3" t="s">
        <v>57</v>
      </c>
      <c r="E100" s="3"/>
      <c r="F100" s="3" t="s">
        <v>33</v>
      </c>
      <c r="G100" s="3" t="s">
        <v>34</v>
      </c>
      <c r="H100" s="3">
        <v>9</v>
      </c>
    </row>
    <row r="101" spans="1:8" x14ac:dyDescent="0.25">
      <c r="A101" s="3" t="s">
        <v>17</v>
      </c>
      <c r="B101" s="3" t="s">
        <v>18</v>
      </c>
      <c r="C101" s="3" t="s">
        <v>19</v>
      </c>
      <c r="D101" s="3" t="s">
        <v>58</v>
      </c>
      <c r="E101" s="3" t="s">
        <v>611</v>
      </c>
      <c r="F101" s="3" t="s">
        <v>25</v>
      </c>
      <c r="G101" s="3" t="s">
        <v>26</v>
      </c>
      <c r="H101" s="3">
        <v>4</v>
      </c>
    </row>
    <row r="102" spans="1:8" x14ac:dyDescent="0.25">
      <c r="A102" s="3" t="s">
        <v>17</v>
      </c>
      <c r="B102" s="3" t="s">
        <v>18</v>
      </c>
      <c r="C102" s="3" t="s">
        <v>19</v>
      </c>
      <c r="D102" s="3" t="s">
        <v>58</v>
      </c>
      <c r="E102" s="3"/>
      <c r="F102" s="3" t="s">
        <v>33</v>
      </c>
      <c r="G102" s="3" t="s">
        <v>34</v>
      </c>
      <c r="H102" s="3">
        <v>4</v>
      </c>
    </row>
    <row r="103" spans="1:8" x14ac:dyDescent="0.25">
      <c r="A103" s="3" t="s">
        <v>17</v>
      </c>
      <c r="B103" s="3" t="s">
        <v>18</v>
      </c>
      <c r="C103" s="3" t="s">
        <v>19</v>
      </c>
      <c r="D103" s="3" t="s">
        <v>58</v>
      </c>
      <c r="E103" s="3"/>
      <c r="F103" s="3" t="s">
        <v>21</v>
      </c>
      <c r="G103" s="3" t="s">
        <v>22</v>
      </c>
      <c r="H103" s="3">
        <v>4</v>
      </c>
    </row>
    <row r="104" spans="1:8" x14ac:dyDescent="0.25">
      <c r="A104" s="3" t="s">
        <v>17</v>
      </c>
      <c r="B104" s="3" t="s">
        <v>18</v>
      </c>
      <c r="C104" s="3" t="s">
        <v>19</v>
      </c>
      <c r="D104" s="3" t="s">
        <v>59</v>
      </c>
      <c r="E104" s="3" t="s">
        <v>611</v>
      </c>
      <c r="F104" s="3" t="s">
        <v>25</v>
      </c>
      <c r="G104" s="3" t="s">
        <v>26</v>
      </c>
      <c r="H104" s="3">
        <v>29</v>
      </c>
    </row>
    <row r="105" spans="1:8" x14ac:dyDescent="0.25">
      <c r="A105" s="3" t="s">
        <v>17</v>
      </c>
      <c r="B105" s="3" t="s">
        <v>18</v>
      </c>
      <c r="C105" s="3" t="s">
        <v>19</v>
      </c>
      <c r="D105" s="3" t="s">
        <v>60</v>
      </c>
      <c r="E105" s="3" t="s">
        <v>612</v>
      </c>
      <c r="F105" s="3" t="s">
        <v>23</v>
      </c>
      <c r="G105" s="3" t="s">
        <v>24</v>
      </c>
      <c r="H105" s="3">
        <v>38</v>
      </c>
    </row>
    <row r="106" spans="1:8" x14ac:dyDescent="0.25">
      <c r="A106" s="3" t="s">
        <v>17</v>
      </c>
      <c r="B106" s="3" t="s">
        <v>18</v>
      </c>
      <c r="C106" s="3" t="s">
        <v>19</v>
      </c>
      <c r="D106" s="3" t="s">
        <v>61</v>
      </c>
      <c r="E106" s="3" t="s">
        <v>611</v>
      </c>
      <c r="F106" s="3" t="s">
        <v>21</v>
      </c>
      <c r="G106" s="3" t="s">
        <v>22</v>
      </c>
      <c r="H106" s="3">
        <v>30</v>
      </c>
    </row>
    <row r="107" spans="1:8" x14ac:dyDescent="0.25">
      <c r="A107" s="3" t="s">
        <v>17</v>
      </c>
      <c r="B107" s="3" t="s">
        <v>18</v>
      </c>
      <c r="C107" s="3" t="s">
        <v>19</v>
      </c>
      <c r="D107" s="3" t="s">
        <v>61</v>
      </c>
      <c r="E107" s="3"/>
      <c r="F107" s="3" t="s">
        <v>27</v>
      </c>
      <c r="G107" s="3" t="s">
        <v>28</v>
      </c>
      <c r="H107" s="3">
        <v>10</v>
      </c>
    </row>
    <row r="108" spans="1:8" x14ac:dyDescent="0.25">
      <c r="A108" s="3" t="s">
        <v>17</v>
      </c>
      <c r="B108" s="3" t="s">
        <v>62</v>
      </c>
      <c r="C108" s="3" t="s">
        <v>63</v>
      </c>
      <c r="D108" s="3" t="s">
        <v>64</v>
      </c>
      <c r="E108" s="3" t="s">
        <v>611</v>
      </c>
      <c r="F108" s="3" t="s">
        <v>65</v>
      </c>
      <c r="G108" s="3" t="s">
        <v>66</v>
      </c>
      <c r="H108" s="3">
        <v>28</v>
      </c>
    </row>
    <row r="109" spans="1:8" x14ac:dyDescent="0.25">
      <c r="A109" s="3" t="s">
        <v>17</v>
      </c>
      <c r="B109" s="3" t="s">
        <v>62</v>
      </c>
      <c r="C109" s="3" t="s">
        <v>63</v>
      </c>
      <c r="D109" s="3" t="s">
        <v>64</v>
      </c>
      <c r="E109" s="3"/>
      <c r="F109" s="3" t="s">
        <v>27</v>
      </c>
      <c r="G109" s="3" t="s">
        <v>28</v>
      </c>
      <c r="H109" s="3">
        <v>12</v>
      </c>
    </row>
    <row r="110" spans="1:8" x14ac:dyDescent="0.25">
      <c r="A110" s="3" t="s">
        <v>17</v>
      </c>
      <c r="B110" s="3" t="s">
        <v>62</v>
      </c>
      <c r="C110" s="3" t="s">
        <v>63</v>
      </c>
      <c r="D110" s="3" t="s">
        <v>67</v>
      </c>
      <c r="E110" s="3" t="s">
        <v>612</v>
      </c>
      <c r="F110" s="3" t="s">
        <v>68</v>
      </c>
      <c r="G110" s="3" t="s">
        <v>69</v>
      </c>
      <c r="H110" s="3">
        <v>28</v>
      </c>
    </row>
    <row r="111" spans="1:8" x14ac:dyDescent="0.25">
      <c r="A111" s="3" t="s">
        <v>17</v>
      </c>
      <c r="B111" s="3" t="s">
        <v>62</v>
      </c>
      <c r="C111" s="3" t="s">
        <v>63</v>
      </c>
      <c r="D111" s="3" t="s">
        <v>67</v>
      </c>
      <c r="E111" s="3"/>
      <c r="F111" s="3" t="s">
        <v>27</v>
      </c>
      <c r="G111" s="3" t="s">
        <v>28</v>
      </c>
      <c r="H111" s="3">
        <v>12</v>
      </c>
    </row>
    <row r="112" spans="1:8" x14ac:dyDescent="0.25">
      <c r="A112" s="3" t="s">
        <v>17</v>
      </c>
      <c r="B112" s="3" t="s">
        <v>62</v>
      </c>
      <c r="C112" s="3" t="s">
        <v>63</v>
      </c>
      <c r="D112" s="3" t="s">
        <v>70</v>
      </c>
      <c r="E112" s="3" t="s">
        <v>611</v>
      </c>
      <c r="F112" s="3" t="s">
        <v>65</v>
      </c>
      <c r="G112" s="3" t="s">
        <v>66</v>
      </c>
      <c r="H112" s="3">
        <v>4</v>
      </c>
    </row>
    <row r="113" spans="1:8" x14ac:dyDescent="0.25">
      <c r="A113" s="3" t="s">
        <v>17</v>
      </c>
      <c r="B113" s="3" t="s">
        <v>62</v>
      </c>
      <c r="C113" s="3" t="s">
        <v>63</v>
      </c>
      <c r="D113" s="3" t="s">
        <v>70</v>
      </c>
      <c r="E113" s="3"/>
      <c r="F113" s="3" t="s">
        <v>71</v>
      </c>
      <c r="G113" s="3" t="s">
        <v>72</v>
      </c>
      <c r="H113" s="3">
        <v>18</v>
      </c>
    </row>
    <row r="114" spans="1:8" x14ac:dyDescent="0.25">
      <c r="A114" s="3" t="s">
        <v>17</v>
      </c>
      <c r="B114" s="3" t="s">
        <v>62</v>
      </c>
      <c r="C114" s="3" t="s">
        <v>63</v>
      </c>
      <c r="D114" s="3" t="s">
        <v>70</v>
      </c>
      <c r="E114" s="3"/>
      <c r="F114" s="3" t="s">
        <v>30</v>
      </c>
      <c r="G114" s="3" t="s">
        <v>31</v>
      </c>
      <c r="H114" s="3">
        <v>4</v>
      </c>
    </row>
    <row r="115" spans="1:8" x14ac:dyDescent="0.25">
      <c r="A115" s="3" t="s">
        <v>17</v>
      </c>
      <c r="B115" s="3" t="s">
        <v>62</v>
      </c>
      <c r="C115" s="3" t="s">
        <v>63</v>
      </c>
      <c r="D115" s="3" t="s">
        <v>70</v>
      </c>
      <c r="E115" s="3"/>
      <c r="F115" s="3" t="s">
        <v>68</v>
      </c>
      <c r="G115" s="3" t="s">
        <v>69</v>
      </c>
      <c r="H115" s="3">
        <v>4</v>
      </c>
    </row>
    <row r="116" spans="1:8" x14ac:dyDescent="0.25">
      <c r="A116" s="3" t="s">
        <v>17</v>
      </c>
      <c r="B116" s="3" t="s">
        <v>62</v>
      </c>
      <c r="C116" s="3" t="s">
        <v>63</v>
      </c>
      <c r="D116" s="3" t="s">
        <v>70</v>
      </c>
      <c r="E116" s="3"/>
      <c r="F116" s="3" t="s">
        <v>27</v>
      </c>
      <c r="G116" s="3" t="s">
        <v>28</v>
      </c>
      <c r="H116" s="3">
        <v>10</v>
      </c>
    </row>
    <row r="117" spans="1:8" x14ac:dyDescent="0.25">
      <c r="A117" s="3" t="s">
        <v>17</v>
      </c>
      <c r="B117" s="3" t="s">
        <v>62</v>
      </c>
      <c r="C117" s="3" t="s">
        <v>63</v>
      </c>
      <c r="D117" s="3" t="s">
        <v>73</v>
      </c>
      <c r="E117" s="3" t="s">
        <v>611</v>
      </c>
      <c r="F117" s="3" t="s">
        <v>65</v>
      </c>
      <c r="G117" s="3" t="s">
        <v>66</v>
      </c>
      <c r="H117" s="3">
        <v>6</v>
      </c>
    </row>
    <row r="118" spans="1:8" x14ac:dyDescent="0.25">
      <c r="A118" s="3" t="s">
        <v>17</v>
      </c>
      <c r="B118" s="3" t="s">
        <v>62</v>
      </c>
      <c r="C118" s="3" t="s">
        <v>63</v>
      </c>
      <c r="D118" s="3" t="s">
        <v>73</v>
      </c>
      <c r="E118" s="3"/>
      <c r="F118" s="3" t="s">
        <v>71</v>
      </c>
      <c r="G118" s="3" t="s">
        <v>72</v>
      </c>
      <c r="H118" s="3">
        <v>12</v>
      </c>
    </row>
    <row r="119" spans="1:8" x14ac:dyDescent="0.25">
      <c r="A119" s="3" t="s">
        <v>17</v>
      </c>
      <c r="B119" s="3" t="s">
        <v>62</v>
      </c>
      <c r="C119" s="3" t="s">
        <v>63</v>
      </c>
      <c r="D119" s="3" t="s">
        <v>73</v>
      </c>
      <c r="E119" s="3"/>
      <c r="F119" s="3" t="s">
        <v>30</v>
      </c>
      <c r="G119" s="3" t="s">
        <v>31</v>
      </c>
      <c r="H119" s="3">
        <v>9</v>
      </c>
    </row>
    <row r="120" spans="1:8" x14ac:dyDescent="0.25">
      <c r="A120" s="3" t="s">
        <v>17</v>
      </c>
      <c r="B120" s="3" t="s">
        <v>62</v>
      </c>
      <c r="C120" s="3" t="s">
        <v>63</v>
      </c>
      <c r="D120" s="3" t="s">
        <v>73</v>
      </c>
      <c r="E120" s="3"/>
      <c r="F120" s="3" t="s">
        <v>68</v>
      </c>
      <c r="G120" s="3" t="s">
        <v>69</v>
      </c>
      <c r="H120" s="3">
        <v>9</v>
      </c>
    </row>
    <row r="121" spans="1:8" x14ac:dyDescent="0.25">
      <c r="A121" s="3" t="s">
        <v>17</v>
      </c>
      <c r="B121" s="3" t="s">
        <v>62</v>
      </c>
      <c r="C121" s="3" t="s">
        <v>63</v>
      </c>
      <c r="D121" s="3" t="s">
        <v>74</v>
      </c>
      <c r="E121" s="3" t="s">
        <v>611</v>
      </c>
      <c r="F121" s="3" t="s">
        <v>65</v>
      </c>
      <c r="G121" s="3" t="s">
        <v>66</v>
      </c>
      <c r="H121" s="3">
        <v>7</v>
      </c>
    </row>
    <row r="122" spans="1:8" x14ac:dyDescent="0.25">
      <c r="A122" s="3" t="s">
        <v>17</v>
      </c>
      <c r="B122" s="3" t="s">
        <v>62</v>
      </c>
      <c r="C122" s="3" t="s">
        <v>63</v>
      </c>
      <c r="D122" s="3" t="s">
        <v>74</v>
      </c>
      <c r="E122" s="3"/>
      <c r="F122" s="3" t="s">
        <v>71</v>
      </c>
      <c r="G122" s="3" t="s">
        <v>72</v>
      </c>
      <c r="H122" s="3">
        <v>10</v>
      </c>
    </row>
    <row r="123" spans="1:8" x14ac:dyDescent="0.25">
      <c r="A123" s="3" t="s">
        <v>17</v>
      </c>
      <c r="B123" s="3" t="s">
        <v>62</v>
      </c>
      <c r="C123" s="3" t="s">
        <v>63</v>
      </c>
      <c r="D123" s="3" t="s">
        <v>74</v>
      </c>
      <c r="E123" s="3"/>
      <c r="F123" s="3" t="s">
        <v>30</v>
      </c>
      <c r="G123" s="3" t="s">
        <v>31</v>
      </c>
      <c r="H123" s="3">
        <v>5</v>
      </c>
    </row>
    <row r="124" spans="1:8" x14ac:dyDescent="0.25">
      <c r="A124" s="3" t="s">
        <v>17</v>
      </c>
      <c r="B124" s="3" t="s">
        <v>62</v>
      </c>
      <c r="C124" s="3" t="s">
        <v>63</v>
      </c>
      <c r="D124" s="3" t="s">
        <v>74</v>
      </c>
      <c r="E124" s="3"/>
      <c r="F124" s="3" t="s">
        <v>68</v>
      </c>
      <c r="G124" s="3" t="s">
        <v>69</v>
      </c>
      <c r="H124" s="3">
        <v>10</v>
      </c>
    </row>
    <row r="125" spans="1:8" x14ac:dyDescent="0.25">
      <c r="A125" s="3" t="s">
        <v>17</v>
      </c>
      <c r="B125" s="3" t="s">
        <v>62</v>
      </c>
      <c r="C125" s="3" t="s">
        <v>63</v>
      </c>
      <c r="D125" s="3" t="s">
        <v>74</v>
      </c>
      <c r="E125" s="3"/>
      <c r="F125" s="3" t="s">
        <v>27</v>
      </c>
      <c r="G125" s="3" t="s">
        <v>28</v>
      </c>
      <c r="H125" s="3">
        <v>8</v>
      </c>
    </row>
    <row r="126" spans="1:8" x14ac:dyDescent="0.25">
      <c r="A126" s="3" t="s">
        <v>17</v>
      </c>
      <c r="B126" s="3" t="s">
        <v>62</v>
      </c>
      <c r="C126" s="3" t="s">
        <v>63</v>
      </c>
      <c r="D126" s="3" t="s">
        <v>75</v>
      </c>
      <c r="E126" s="3" t="s">
        <v>611</v>
      </c>
      <c r="F126" s="3" t="s">
        <v>65</v>
      </c>
      <c r="G126" s="3" t="s">
        <v>66</v>
      </c>
      <c r="H126" s="3">
        <v>8</v>
      </c>
    </row>
    <row r="127" spans="1:8" x14ac:dyDescent="0.25">
      <c r="A127" s="3" t="s">
        <v>17</v>
      </c>
      <c r="B127" s="3" t="s">
        <v>62</v>
      </c>
      <c r="C127" s="3" t="s">
        <v>63</v>
      </c>
      <c r="D127" s="3" t="s">
        <v>75</v>
      </c>
      <c r="E127" s="3"/>
      <c r="F127" s="3" t="s">
        <v>71</v>
      </c>
      <c r="G127" s="3" t="s">
        <v>72</v>
      </c>
      <c r="H127" s="3">
        <v>8</v>
      </c>
    </row>
    <row r="128" spans="1:8" x14ac:dyDescent="0.25">
      <c r="A128" s="3" t="s">
        <v>17</v>
      </c>
      <c r="B128" s="3" t="s">
        <v>62</v>
      </c>
      <c r="C128" s="3" t="s">
        <v>63</v>
      </c>
      <c r="D128" s="3" t="s">
        <v>75</v>
      </c>
      <c r="E128" s="3"/>
      <c r="F128" s="3" t="s">
        <v>30</v>
      </c>
      <c r="G128" s="3" t="s">
        <v>31</v>
      </c>
      <c r="H128" s="3">
        <v>6</v>
      </c>
    </row>
    <row r="129" spans="1:8" x14ac:dyDescent="0.25">
      <c r="A129" s="3" t="s">
        <v>17</v>
      </c>
      <c r="B129" s="3" t="s">
        <v>62</v>
      </c>
      <c r="C129" s="3" t="s">
        <v>63</v>
      </c>
      <c r="D129" s="3" t="s">
        <v>75</v>
      </c>
      <c r="E129" s="3"/>
      <c r="F129" s="3" t="s">
        <v>68</v>
      </c>
      <c r="G129" s="3" t="s">
        <v>69</v>
      </c>
      <c r="H129" s="3">
        <v>10</v>
      </c>
    </row>
    <row r="130" spans="1:8" x14ac:dyDescent="0.25">
      <c r="A130" s="3" t="s">
        <v>17</v>
      </c>
      <c r="B130" s="3" t="s">
        <v>62</v>
      </c>
      <c r="C130" s="3" t="s">
        <v>63</v>
      </c>
      <c r="D130" s="3" t="s">
        <v>75</v>
      </c>
      <c r="E130" s="3"/>
      <c r="F130" s="3" t="s">
        <v>27</v>
      </c>
      <c r="G130" s="3" t="s">
        <v>28</v>
      </c>
      <c r="H130" s="3">
        <v>8</v>
      </c>
    </row>
    <row r="131" spans="1:8" x14ac:dyDescent="0.25">
      <c r="A131" s="3" t="s">
        <v>17</v>
      </c>
      <c r="B131" s="3" t="s">
        <v>62</v>
      </c>
      <c r="C131" s="3" t="s">
        <v>63</v>
      </c>
      <c r="D131" s="3" t="s">
        <v>76</v>
      </c>
      <c r="E131" s="3" t="s">
        <v>611</v>
      </c>
      <c r="F131" s="3" t="s">
        <v>65</v>
      </c>
      <c r="G131" s="3" t="s">
        <v>66</v>
      </c>
      <c r="H131" s="3">
        <v>19</v>
      </c>
    </row>
    <row r="132" spans="1:8" x14ac:dyDescent="0.25">
      <c r="A132" s="3" t="s">
        <v>17</v>
      </c>
      <c r="B132" s="3" t="s">
        <v>62</v>
      </c>
      <c r="C132" s="3" t="s">
        <v>63</v>
      </c>
      <c r="D132" s="3" t="s">
        <v>76</v>
      </c>
      <c r="E132" s="3"/>
      <c r="F132" s="3" t="s">
        <v>71</v>
      </c>
      <c r="G132" s="3" t="s">
        <v>72</v>
      </c>
      <c r="H132" s="3">
        <v>8</v>
      </c>
    </row>
    <row r="133" spans="1:8" x14ac:dyDescent="0.25">
      <c r="A133" s="3" t="s">
        <v>17</v>
      </c>
      <c r="B133" s="3" t="s">
        <v>62</v>
      </c>
      <c r="C133" s="3" t="s">
        <v>63</v>
      </c>
      <c r="D133" s="3" t="s">
        <v>76</v>
      </c>
      <c r="E133" s="3"/>
      <c r="F133" s="3" t="s">
        <v>30</v>
      </c>
      <c r="G133" s="3" t="s">
        <v>31</v>
      </c>
      <c r="H133" s="3">
        <v>5</v>
      </c>
    </row>
    <row r="134" spans="1:8" x14ac:dyDescent="0.25">
      <c r="A134" s="3" t="s">
        <v>17</v>
      </c>
      <c r="B134" s="3" t="s">
        <v>62</v>
      </c>
      <c r="C134" s="3" t="s">
        <v>63</v>
      </c>
      <c r="D134" s="3" t="s">
        <v>76</v>
      </c>
      <c r="E134" s="3"/>
      <c r="F134" s="3" t="s">
        <v>27</v>
      </c>
      <c r="G134" s="3" t="s">
        <v>28</v>
      </c>
      <c r="H134" s="3">
        <v>8</v>
      </c>
    </row>
    <row r="135" spans="1:8" x14ac:dyDescent="0.25">
      <c r="A135" s="3" t="s">
        <v>17</v>
      </c>
      <c r="B135" s="3" t="s">
        <v>62</v>
      </c>
      <c r="C135" s="3" t="s">
        <v>63</v>
      </c>
      <c r="D135" s="3" t="s">
        <v>77</v>
      </c>
      <c r="E135" s="3" t="s">
        <v>612</v>
      </c>
      <c r="F135" s="3" t="s">
        <v>71</v>
      </c>
      <c r="G135" s="3" t="s">
        <v>72</v>
      </c>
      <c r="H135" s="3">
        <v>32</v>
      </c>
    </row>
    <row r="136" spans="1:8" x14ac:dyDescent="0.25">
      <c r="A136" s="3" t="s">
        <v>17</v>
      </c>
      <c r="B136" s="3" t="s">
        <v>62</v>
      </c>
      <c r="C136" s="3" t="s">
        <v>63</v>
      </c>
      <c r="D136" s="3" t="s">
        <v>77</v>
      </c>
      <c r="E136" s="3"/>
      <c r="F136" s="3" t="s">
        <v>27</v>
      </c>
      <c r="G136" s="3" t="s">
        <v>28</v>
      </c>
      <c r="H136" s="3">
        <v>8</v>
      </c>
    </row>
    <row r="137" spans="1:8" x14ac:dyDescent="0.25">
      <c r="A137" s="3" t="s">
        <v>17</v>
      </c>
      <c r="B137" s="3" t="s">
        <v>62</v>
      </c>
      <c r="C137" s="3" t="s">
        <v>63</v>
      </c>
      <c r="D137" s="3" t="s">
        <v>78</v>
      </c>
      <c r="E137" s="3" t="s">
        <v>612</v>
      </c>
      <c r="F137" s="3" t="s">
        <v>65</v>
      </c>
      <c r="G137" s="3" t="s">
        <v>66</v>
      </c>
      <c r="H137" s="3">
        <v>13</v>
      </c>
    </row>
    <row r="138" spans="1:8" x14ac:dyDescent="0.25">
      <c r="A138" s="3" t="s">
        <v>17</v>
      </c>
      <c r="B138" s="3" t="s">
        <v>62</v>
      </c>
      <c r="C138" s="3" t="s">
        <v>63</v>
      </c>
      <c r="D138" s="3" t="s">
        <v>78</v>
      </c>
      <c r="E138" s="3"/>
      <c r="F138" s="3" t="s">
        <v>71</v>
      </c>
      <c r="G138" s="3" t="s">
        <v>72</v>
      </c>
      <c r="H138" s="3">
        <v>10</v>
      </c>
    </row>
    <row r="139" spans="1:8" x14ac:dyDescent="0.25">
      <c r="A139" s="3" t="s">
        <v>17</v>
      </c>
      <c r="B139" s="3" t="s">
        <v>62</v>
      </c>
      <c r="C139" s="3" t="s">
        <v>63</v>
      </c>
      <c r="D139" s="3" t="s">
        <v>78</v>
      </c>
      <c r="E139" s="3"/>
      <c r="F139" s="3" t="s">
        <v>30</v>
      </c>
      <c r="G139" s="3" t="s">
        <v>31</v>
      </c>
      <c r="H139" s="3">
        <v>6</v>
      </c>
    </row>
    <row r="140" spans="1:8" x14ac:dyDescent="0.25">
      <c r="A140" s="3" t="s">
        <v>17</v>
      </c>
      <c r="B140" s="3" t="s">
        <v>62</v>
      </c>
      <c r="C140" s="3" t="s">
        <v>63</v>
      </c>
      <c r="D140" s="3" t="s">
        <v>78</v>
      </c>
      <c r="E140" s="3"/>
      <c r="F140" s="3" t="s">
        <v>68</v>
      </c>
      <c r="G140" s="3" t="s">
        <v>69</v>
      </c>
      <c r="H140" s="3">
        <v>5</v>
      </c>
    </row>
    <row r="141" spans="1:8" x14ac:dyDescent="0.25">
      <c r="A141" s="3" t="s">
        <v>17</v>
      </c>
      <c r="B141" s="3" t="s">
        <v>62</v>
      </c>
      <c r="C141" s="3" t="s">
        <v>63</v>
      </c>
      <c r="D141" s="3" t="s">
        <v>78</v>
      </c>
      <c r="E141" s="3"/>
      <c r="F141" s="3" t="s">
        <v>27</v>
      </c>
      <c r="G141" s="3" t="s">
        <v>28</v>
      </c>
      <c r="H141" s="3">
        <v>6</v>
      </c>
    </row>
    <row r="142" spans="1:8" x14ac:dyDescent="0.25">
      <c r="A142" s="3" t="s">
        <v>17</v>
      </c>
      <c r="B142" s="3" t="s">
        <v>62</v>
      </c>
      <c r="C142" s="3" t="s">
        <v>63</v>
      </c>
      <c r="D142" s="3" t="s">
        <v>79</v>
      </c>
      <c r="E142" s="3" t="s">
        <v>611</v>
      </c>
      <c r="F142" s="3" t="s">
        <v>65</v>
      </c>
      <c r="G142" s="3" t="s">
        <v>66</v>
      </c>
      <c r="H142" s="3">
        <v>12</v>
      </c>
    </row>
    <row r="143" spans="1:8" x14ac:dyDescent="0.25">
      <c r="A143" s="3" t="s">
        <v>17</v>
      </c>
      <c r="B143" s="3" t="s">
        <v>62</v>
      </c>
      <c r="C143" s="3" t="s">
        <v>63</v>
      </c>
      <c r="D143" s="3" t="s">
        <v>79</v>
      </c>
      <c r="E143" s="3"/>
      <c r="F143" s="3" t="s">
        <v>71</v>
      </c>
      <c r="G143" s="3" t="s">
        <v>72</v>
      </c>
      <c r="H143" s="3">
        <v>8</v>
      </c>
    </row>
    <row r="144" spans="1:8" x14ac:dyDescent="0.25">
      <c r="A144" s="3" t="s">
        <v>17</v>
      </c>
      <c r="B144" s="3" t="s">
        <v>62</v>
      </c>
      <c r="C144" s="3" t="s">
        <v>63</v>
      </c>
      <c r="D144" s="3" t="s">
        <v>79</v>
      </c>
      <c r="E144" s="3"/>
      <c r="F144" s="3" t="s">
        <v>30</v>
      </c>
      <c r="G144" s="3" t="s">
        <v>31</v>
      </c>
      <c r="H144" s="3">
        <v>9</v>
      </c>
    </row>
    <row r="145" spans="1:8" x14ac:dyDescent="0.25">
      <c r="A145" s="3" t="s">
        <v>17</v>
      </c>
      <c r="B145" s="3" t="s">
        <v>62</v>
      </c>
      <c r="C145" s="3" t="s">
        <v>63</v>
      </c>
      <c r="D145" s="3" t="s">
        <v>79</v>
      </c>
      <c r="E145" s="3"/>
      <c r="F145" s="3" t="s">
        <v>68</v>
      </c>
      <c r="G145" s="3" t="s">
        <v>69</v>
      </c>
      <c r="H145" s="3">
        <v>6</v>
      </c>
    </row>
    <row r="146" spans="1:8" x14ac:dyDescent="0.25">
      <c r="A146" s="3" t="s">
        <v>17</v>
      </c>
      <c r="B146" s="3" t="s">
        <v>62</v>
      </c>
      <c r="C146" s="3" t="s">
        <v>63</v>
      </c>
      <c r="D146" s="3" t="s">
        <v>79</v>
      </c>
      <c r="E146" s="3"/>
      <c r="F146" s="3" t="s">
        <v>27</v>
      </c>
      <c r="G146" s="3" t="s">
        <v>28</v>
      </c>
      <c r="H146" s="3">
        <v>5</v>
      </c>
    </row>
    <row r="147" spans="1:8" x14ac:dyDescent="0.25">
      <c r="A147" s="3" t="s">
        <v>17</v>
      </c>
      <c r="B147" s="3" t="s">
        <v>62</v>
      </c>
      <c r="C147" s="3" t="s">
        <v>63</v>
      </c>
      <c r="D147" s="3" t="s">
        <v>80</v>
      </c>
      <c r="E147" s="3" t="s">
        <v>612</v>
      </c>
      <c r="F147" s="3" t="s">
        <v>71</v>
      </c>
      <c r="G147" s="3" t="s">
        <v>72</v>
      </c>
      <c r="H147" s="3">
        <v>8</v>
      </c>
    </row>
    <row r="148" spans="1:8" x14ac:dyDescent="0.25">
      <c r="A148" s="3" t="s">
        <v>17</v>
      </c>
      <c r="B148" s="3" t="s">
        <v>62</v>
      </c>
      <c r="C148" s="3" t="s">
        <v>63</v>
      </c>
      <c r="D148" s="3" t="s">
        <v>80</v>
      </c>
      <c r="E148" s="3"/>
      <c r="F148" s="3" t="s">
        <v>30</v>
      </c>
      <c r="G148" s="3" t="s">
        <v>31</v>
      </c>
      <c r="H148" s="3">
        <v>20</v>
      </c>
    </row>
    <row r="149" spans="1:8" x14ac:dyDescent="0.25">
      <c r="A149" s="3" t="s">
        <v>17</v>
      </c>
      <c r="B149" s="3" t="s">
        <v>62</v>
      </c>
      <c r="C149" s="3" t="s">
        <v>63</v>
      </c>
      <c r="D149" s="3" t="s">
        <v>80</v>
      </c>
      <c r="E149" s="3"/>
      <c r="F149" s="3" t="s">
        <v>68</v>
      </c>
      <c r="G149" s="3" t="s">
        <v>69</v>
      </c>
      <c r="H149" s="3">
        <v>8</v>
      </c>
    </row>
    <row r="150" spans="1:8" x14ac:dyDescent="0.25">
      <c r="A150" s="3" t="s">
        <v>17</v>
      </c>
      <c r="B150" s="3" t="s">
        <v>62</v>
      </c>
      <c r="C150" s="3" t="s">
        <v>63</v>
      </c>
      <c r="D150" s="3" t="s">
        <v>80</v>
      </c>
      <c r="E150" s="3"/>
      <c r="F150" s="3" t="s">
        <v>27</v>
      </c>
      <c r="G150" s="3" t="s">
        <v>28</v>
      </c>
      <c r="H150" s="3">
        <v>4</v>
      </c>
    </row>
    <row r="151" spans="1:8" x14ac:dyDescent="0.25">
      <c r="A151" s="3" t="s">
        <v>17</v>
      </c>
      <c r="B151" s="3" t="s">
        <v>62</v>
      </c>
      <c r="C151" s="3" t="s">
        <v>63</v>
      </c>
      <c r="D151" s="3" t="s">
        <v>81</v>
      </c>
      <c r="E151" s="3" t="s">
        <v>612</v>
      </c>
      <c r="F151" s="3" t="s">
        <v>71</v>
      </c>
      <c r="G151" s="3" t="s">
        <v>72</v>
      </c>
      <c r="H151" s="3">
        <v>37</v>
      </c>
    </row>
    <row r="152" spans="1:8" x14ac:dyDescent="0.25">
      <c r="A152" s="3" t="s">
        <v>17</v>
      </c>
      <c r="B152" s="3" t="s">
        <v>62</v>
      </c>
      <c r="C152" s="3" t="s">
        <v>63</v>
      </c>
      <c r="D152" s="3" t="s">
        <v>81</v>
      </c>
      <c r="E152" s="3"/>
      <c r="F152" s="3" t="s">
        <v>27</v>
      </c>
      <c r="G152" s="3" t="s">
        <v>28</v>
      </c>
      <c r="H152" s="3">
        <v>1</v>
      </c>
    </row>
    <row r="153" spans="1:8" x14ac:dyDescent="0.25">
      <c r="A153" s="3" t="s">
        <v>17</v>
      </c>
      <c r="B153" s="3" t="s">
        <v>62</v>
      </c>
      <c r="C153" s="3" t="s">
        <v>63</v>
      </c>
      <c r="D153" s="3" t="s">
        <v>82</v>
      </c>
      <c r="E153" s="3" t="s">
        <v>612</v>
      </c>
      <c r="F153" s="3" t="s">
        <v>30</v>
      </c>
      <c r="G153" s="3" t="s">
        <v>31</v>
      </c>
      <c r="H153" s="3">
        <v>40</v>
      </c>
    </row>
    <row r="154" spans="1:8" x14ac:dyDescent="0.25">
      <c r="A154" s="3" t="s">
        <v>17</v>
      </c>
      <c r="B154" s="3" t="s">
        <v>62</v>
      </c>
      <c r="C154" s="3" t="s">
        <v>63</v>
      </c>
      <c r="D154" s="3" t="s">
        <v>83</v>
      </c>
      <c r="E154" s="3" t="s">
        <v>612</v>
      </c>
      <c r="F154" s="3" t="s">
        <v>65</v>
      </c>
      <c r="G154" s="3" t="s">
        <v>66</v>
      </c>
      <c r="H154" s="3">
        <v>6</v>
      </c>
    </row>
    <row r="155" spans="1:8" x14ac:dyDescent="0.25">
      <c r="A155" s="3" t="s">
        <v>17</v>
      </c>
      <c r="B155" s="3" t="s">
        <v>62</v>
      </c>
      <c r="C155" s="3" t="s">
        <v>63</v>
      </c>
      <c r="D155" s="3" t="s">
        <v>83</v>
      </c>
      <c r="E155" s="3"/>
      <c r="F155" s="3" t="s">
        <v>71</v>
      </c>
      <c r="G155" s="3" t="s">
        <v>72</v>
      </c>
      <c r="H155" s="3">
        <v>6</v>
      </c>
    </row>
    <row r="156" spans="1:8" x14ac:dyDescent="0.25">
      <c r="A156" s="3" t="s">
        <v>17</v>
      </c>
      <c r="B156" s="3" t="s">
        <v>62</v>
      </c>
      <c r="C156" s="3" t="s">
        <v>63</v>
      </c>
      <c r="D156" s="3" t="s">
        <v>83</v>
      </c>
      <c r="E156" s="3"/>
      <c r="F156" s="3" t="s">
        <v>30</v>
      </c>
      <c r="G156" s="3" t="s">
        <v>31</v>
      </c>
      <c r="H156" s="3">
        <v>6</v>
      </c>
    </row>
    <row r="157" spans="1:8" x14ac:dyDescent="0.25">
      <c r="A157" s="3" t="s">
        <v>17</v>
      </c>
      <c r="B157" s="3" t="s">
        <v>62</v>
      </c>
      <c r="C157" s="3" t="s">
        <v>63</v>
      </c>
      <c r="D157" s="3" t="s">
        <v>83</v>
      </c>
      <c r="E157" s="3"/>
      <c r="F157" s="3" t="s">
        <v>68</v>
      </c>
      <c r="G157" s="3" t="s">
        <v>69</v>
      </c>
      <c r="H157" s="3">
        <v>3</v>
      </c>
    </row>
    <row r="158" spans="1:8" x14ac:dyDescent="0.25">
      <c r="A158" s="3" t="s">
        <v>17</v>
      </c>
      <c r="B158" s="3" t="s">
        <v>62</v>
      </c>
      <c r="C158" s="3" t="s">
        <v>63</v>
      </c>
      <c r="D158" s="3" t="s">
        <v>84</v>
      </c>
      <c r="E158" s="3" t="s">
        <v>611</v>
      </c>
      <c r="F158" s="3" t="s">
        <v>68</v>
      </c>
      <c r="G158" s="3" t="s">
        <v>69</v>
      </c>
      <c r="H158" s="3">
        <v>5</v>
      </c>
    </row>
    <row r="159" spans="1:8" x14ac:dyDescent="0.25">
      <c r="A159" s="3" t="s">
        <v>17</v>
      </c>
      <c r="B159" s="3" t="s">
        <v>62</v>
      </c>
      <c r="C159" s="3" t="s">
        <v>63</v>
      </c>
      <c r="D159" s="3" t="s">
        <v>85</v>
      </c>
      <c r="E159" s="3" t="s">
        <v>612</v>
      </c>
      <c r="F159" s="3" t="s">
        <v>65</v>
      </c>
      <c r="G159" s="3" t="s">
        <v>66</v>
      </c>
      <c r="H159" s="3">
        <v>5</v>
      </c>
    </row>
    <row r="160" spans="1:8" x14ac:dyDescent="0.25">
      <c r="A160" s="3" t="s">
        <v>17</v>
      </c>
      <c r="B160" s="3" t="s">
        <v>62</v>
      </c>
      <c r="C160" s="3" t="s">
        <v>63</v>
      </c>
      <c r="D160" s="3" t="s">
        <v>85</v>
      </c>
      <c r="E160" s="3"/>
      <c r="F160" s="3" t="s">
        <v>71</v>
      </c>
      <c r="G160" s="3" t="s">
        <v>72</v>
      </c>
      <c r="H160" s="3">
        <v>9</v>
      </c>
    </row>
    <row r="161" spans="1:8" x14ac:dyDescent="0.25">
      <c r="A161" s="3" t="s">
        <v>17</v>
      </c>
      <c r="B161" s="3" t="s">
        <v>62</v>
      </c>
      <c r="C161" s="3" t="s">
        <v>63</v>
      </c>
      <c r="D161" s="3" t="s">
        <v>85</v>
      </c>
      <c r="E161" s="3"/>
      <c r="F161" s="3" t="s">
        <v>30</v>
      </c>
      <c r="G161" s="3" t="s">
        <v>31</v>
      </c>
      <c r="H161" s="3">
        <v>7</v>
      </c>
    </row>
    <row r="162" spans="1:8" x14ac:dyDescent="0.25">
      <c r="A162" s="3" t="s">
        <v>17</v>
      </c>
      <c r="B162" s="3" t="s">
        <v>62</v>
      </c>
      <c r="C162" s="3" t="s">
        <v>63</v>
      </c>
      <c r="D162" s="3" t="s">
        <v>85</v>
      </c>
      <c r="E162" s="3"/>
      <c r="F162" s="3" t="s">
        <v>68</v>
      </c>
      <c r="G162" s="3" t="s">
        <v>69</v>
      </c>
      <c r="H162" s="3">
        <v>9</v>
      </c>
    </row>
    <row r="163" spans="1:8" x14ac:dyDescent="0.25">
      <c r="A163" s="3" t="s">
        <v>17</v>
      </c>
      <c r="B163" s="3" t="s">
        <v>62</v>
      </c>
      <c r="C163" s="3" t="s">
        <v>63</v>
      </c>
      <c r="D163" s="3" t="s">
        <v>86</v>
      </c>
      <c r="E163" s="3" t="s">
        <v>612</v>
      </c>
      <c r="F163" s="3" t="s">
        <v>65</v>
      </c>
      <c r="G163" s="3" t="s">
        <v>66</v>
      </c>
      <c r="H163" s="3">
        <v>12</v>
      </c>
    </row>
    <row r="164" spans="1:8" x14ac:dyDescent="0.25">
      <c r="A164" s="3" t="s">
        <v>17</v>
      </c>
      <c r="B164" s="3" t="s">
        <v>62</v>
      </c>
      <c r="C164" s="3" t="s">
        <v>63</v>
      </c>
      <c r="D164" s="3" t="s">
        <v>86</v>
      </c>
      <c r="E164" s="3"/>
      <c r="F164" s="3" t="s">
        <v>71</v>
      </c>
      <c r="G164" s="3" t="s">
        <v>72</v>
      </c>
      <c r="H164" s="3">
        <v>14</v>
      </c>
    </row>
    <row r="165" spans="1:8" x14ac:dyDescent="0.25">
      <c r="A165" s="3" t="s">
        <v>17</v>
      </c>
      <c r="B165" s="3" t="s">
        <v>62</v>
      </c>
      <c r="C165" s="3" t="s">
        <v>63</v>
      </c>
      <c r="D165" s="3" t="s">
        <v>86</v>
      </c>
      <c r="E165" s="3"/>
      <c r="F165" s="3" t="s">
        <v>30</v>
      </c>
      <c r="G165" s="3" t="s">
        <v>31</v>
      </c>
      <c r="H165" s="3">
        <v>8</v>
      </c>
    </row>
    <row r="166" spans="1:8" x14ac:dyDescent="0.25">
      <c r="A166" s="3" t="s">
        <v>17</v>
      </c>
      <c r="B166" s="3" t="s">
        <v>62</v>
      </c>
      <c r="C166" s="3" t="s">
        <v>63</v>
      </c>
      <c r="D166" s="3" t="s">
        <v>87</v>
      </c>
      <c r="E166" s="3" t="s">
        <v>611</v>
      </c>
      <c r="F166" s="3" t="s">
        <v>65</v>
      </c>
      <c r="G166" s="3" t="s">
        <v>66</v>
      </c>
      <c r="H166" s="3">
        <v>26</v>
      </c>
    </row>
    <row r="167" spans="1:8" x14ac:dyDescent="0.25">
      <c r="A167" s="3" t="s">
        <v>17</v>
      </c>
      <c r="B167" s="3" t="s">
        <v>62</v>
      </c>
      <c r="C167" s="3" t="s">
        <v>63</v>
      </c>
      <c r="D167" s="3" t="s">
        <v>87</v>
      </c>
      <c r="E167" s="3"/>
      <c r="F167" s="3" t="s">
        <v>30</v>
      </c>
      <c r="G167" s="3" t="s">
        <v>31</v>
      </c>
      <c r="H167" s="3">
        <v>4</v>
      </c>
    </row>
    <row r="168" spans="1:8" x14ac:dyDescent="0.25">
      <c r="A168" s="3" t="s">
        <v>17</v>
      </c>
      <c r="B168" s="3" t="s">
        <v>62</v>
      </c>
      <c r="C168" s="3" t="s">
        <v>63</v>
      </c>
      <c r="D168" s="3" t="s">
        <v>88</v>
      </c>
      <c r="E168" s="3" t="s">
        <v>611</v>
      </c>
      <c r="F168" s="3" t="s">
        <v>65</v>
      </c>
      <c r="G168" s="3" t="s">
        <v>66</v>
      </c>
      <c r="H168" s="3">
        <v>4</v>
      </c>
    </row>
    <row r="169" spans="1:8" x14ac:dyDescent="0.25">
      <c r="A169" s="3" t="s">
        <v>17</v>
      </c>
      <c r="B169" s="3" t="s">
        <v>62</v>
      </c>
      <c r="C169" s="3" t="s">
        <v>63</v>
      </c>
      <c r="D169" s="3" t="s">
        <v>88</v>
      </c>
      <c r="E169" s="3"/>
      <c r="F169" s="3" t="s">
        <v>71</v>
      </c>
      <c r="G169" s="3" t="s">
        <v>72</v>
      </c>
      <c r="H169" s="3">
        <v>4</v>
      </c>
    </row>
    <row r="170" spans="1:8" x14ac:dyDescent="0.25">
      <c r="A170" s="3" t="s">
        <v>17</v>
      </c>
      <c r="B170" s="3" t="s">
        <v>62</v>
      </c>
      <c r="C170" s="3" t="s">
        <v>63</v>
      </c>
      <c r="D170" s="3" t="s">
        <v>88</v>
      </c>
      <c r="E170" s="3"/>
      <c r="F170" s="3" t="s">
        <v>30</v>
      </c>
      <c r="G170" s="3" t="s">
        <v>31</v>
      </c>
      <c r="H170" s="3">
        <v>17</v>
      </c>
    </row>
    <row r="171" spans="1:8" x14ac:dyDescent="0.25">
      <c r="A171" s="3" t="s">
        <v>17</v>
      </c>
      <c r="B171" s="3" t="s">
        <v>62</v>
      </c>
      <c r="C171" s="3" t="s">
        <v>63</v>
      </c>
      <c r="D171" s="3" t="s">
        <v>88</v>
      </c>
      <c r="E171" s="3"/>
      <c r="F171" s="3" t="s">
        <v>68</v>
      </c>
      <c r="G171" s="3" t="s">
        <v>69</v>
      </c>
      <c r="H171" s="3">
        <v>2</v>
      </c>
    </row>
    <row r="172" spans="1:8" x14ac:dyDescent="0.25">
      <c r="A172" s="3" t="s">
        <v>17</v>
      </c>
      <c r="B172" s="3" t="s">
        <v>62</v>
      </c>
      <c r="C172" s="3" t="s">
        <v>63</v>
      </c>
      <c r="D172" s="3" t="s">
        <v>89</v>
      </c>
      <c r="E172" s="3" t="s">
        <v>612</v>
      </c>
      <c r="F172" s="3" t="s">
        <v>71</v>
      </c>
      <c r="G172" s="3" t="s">
        <v>72</v>
      </c>
      <c r="H172" s="3">
        <v>38</v>
      </c>
    </row>
    <row r="173" spans="1:8" x14ac:dyDescent="0.25">
      <c r="A173" s="3" t="s">
        <v>17</v>
      </c>
      <c r="B173" s="3" t="s">
        <v>62</v>
      </c>
      <c r="C173" s="3" t="s">
        <v>63</v>
      </c>
      <c r="D173" s="3" t="s">
        <v>90</v>
      </c>
      <c r="E173" s="3" t="s">
        <v>611</v>
      </c>
      <c r="F173" s="3" t="s">
        <v>71</v>
      </c>
      <c r="G173" s="3" t="s">
        <v>72</v>
      </c>
      <c r="H173" s="3">
        <v>38</v>
      </c>
    </row>
    <row r="174" spans="1:8" x14ac:dyDescent="0.25">
      <c r="A174" s="3" t="s">
        <v>17</v>
      </c>
      <c r="B174" s="3" t="s">
        <v>62</v>
      </c>
      <c r="C174" s="3" t="s">
        <v>63</v>
      </c>
      <c r="D174" s="3" t="s">
        <v>91</v>
      </c>
      <c r="E174" s="3" t="s">
        <v>612</v>
      </c>
      <c r="F174" s="3" t="s">
        <v>65</v>
      </c>
      <c r="G174" s="3" t="s">
        <v>66</v>
      </c>
      <c r="H174" s="3">
        <v>6</v>
      </c>
    </row>
    <row r="175" spans="1:8" x14ac:dyDescent="0.25">
      <c r="A175" s="3" t="s">
        <v>17</v>
      </c>
      <c r="B175" s="3" t="s">
        <v>62</v>
      </c>
      <c r="C175" s="3" t="s">
        <v>63</v>
      </c>
      <c r="D175" s="3" t="s">
        <v>91</v>
      </c>
      <c r="E175" s="3"/>
      <c r="F175" s="3" t="s">
        <v>71</v>
      </c>
      <c r="G175" s="3" t="s">
        <v>72</v>
      </c>
      <c r="H175" s="3">
        <v>2</v>
      </c>
    </row>
    <row r="176" spans="1:8" x14ac:dyDescent="0.25">
      <c r="A176" s="3" t="s">
        <v>17</v>
      </c>
      <c r="B176" s="3" t="s">
        <v>62</v>
      </c>
      <c r="C176" s="3" t="s">
        <v>63</v>
      </c>
      <c r="D176" s="3" t="s">
        <v>91</v>
      </c>
      <c r="E176" s="3"/>
      <c r="F176" s="3" t="s">
        <v>30</v>
      </c>
      <c r="G176" s="3" t="s">
        <v>31</v>
      </c>
      <c r="H176" s="3">
        <v>6</v>
      </c>
    </row>
    <row r="177" spans="1:8" x14ac:dyDescent="0.25">
      <c r="A177" s="3" t="s">
        <v>17</v>
      </c>
      <c r="B177" s="3" t="s">
        <v>62</v>
      </c>
      <c r="C177" s="3" t="s">
        <v>63</v>
      </c>
      <c r="D177" s="3" t="s">
        <v>92</v>
      </c>
      <c r="E177" s="3" t="s">
        <v>611</v>
      </c>
      <c r="F177" s="3" t="s">
        <v>68</v>
      </c>
      <c r="G177" s="3" t="s">
        <v>69</v>
      </c>
      <c r="H177" s="3">
        <v>18</v>
      </c>
    </row>
    <row r="178" spans="1:8" x14ac:dyDescent="0.25">
      <c r="A178" s="3" t="s">
        <v>17</v>
      </c>
      <c r="B178" s="3" t="s">
        <v>62</v>
      </c>
      <c r="C178" s="3" t="s">
        <v>63</v>
      </c>
      <c r="D178" s="3" t="s">
        <v>93</v>
      </c>
      <c r="E178" s="3" t="s">
        <v>612</v>
      </c>
      <c r="F178" s="3" t="s">
        <v>71</v>
      </c>
      <c r="G178" s="3" t="s">
        <v>72</v>
      </c>
      <c r="H178" s="3">
        <v>30</v>
      </c>
    </row>
    <row r="179" spans="1:8" x14ac:dyDescent="0.25">
      <c r="A179" s="3" t="s">
        <v>17</v>
      </c>
      <c r="B179" s="3" t="s">
        <v>62</v>
      </c>
      <c r="C179" s="3" t="s">
        <v>63</v>
      </c>
      <c r="D179" s="3" t="s">
        <v>94</v>
      </c>
      <c r="E179" s="3" t="s">
        <v>611</v>
      </c>
      <c r="F179" s="3" t="s">
        <v>65</v>
      </c>
      <c r="G179" s="3" t="s">
        <v>66</v>
      </c>
      <c r="H179" s="3">
        <v>4</v>
      </c>
    </row>
    <row r="180" spans="1:8" x14ac:dyDescent="0.25">
      <c r="A180" s="3" t="s">
        <v>17</v>
      </c>
      <c r="B180" s="3" t="s">
        <v>62</v>
      </c>
      <c r="C180" s="3" t="s">
        <v>63</v>
      </c>
      <c r="D180" s="3" t="s">
        <v>94</v>
      </c>
      <c r="E180" s="3"/>
      <c r="F180" s="3" t="s">
        <v>71</v>
      </c>
      <c r="G180" s="3" t="s">
        <v>72</v>
      </c>
      <c r="H180" s="3">
        <v>8</v>
      </c>
    </row>
    <row r="181" spans="1:8" x14ac:dyDescent="0.25">
      <c r="A181" s="3" t="s">
        <v>17</v>
      </c>
      <c r="B181" s="3" t="s">
        <v>62</v>
      </c>
      <c r="C181" s="3" t="s">
        <v>63</v>
      </c>
      <c r="D181" s="3" t="s">
        <v>94</v>
      </c>
      <c r="E181" s="3"/>
      <c r="F181" s="3" t="s">
        <v>68</v>
      </c>
      <c r="G181" s="3" t="s">
        <v>69</v>
      </c>
      <c r="H181" s="3">
        <v>8</v>
      </c>
    </row>
    <row r="182" spans="1:8" x14ac:dyDescent="0.25">
      <c r="A182" s="3" t="s">
        <v>17</v>
      </c>
      <c r="B182" s="3" t="s">
        <v>62</v>
      </c>
      <c r="C182" s="3" t="s">
        <v>63</v>
      </c>
      <c r="D182" s="3" t="s">
        <v>95</v>
      </c>
      <c r="E182" s="3" t="s">
        <v>611</v>
      </c>
      <c r="F182" s="3" t="s">
        <v>65</v>
      </c>
      <c r="G182" s="3" t="s">
        <v>66</v>
      </c>
      <c r="H182" s="3">
        <v>26</v>
      </c>
    </row>
    <row r="183" spans="1:8" x14ac:dyDescent="0.25">
      <c r="A183" s="3" t="s">
        <v>17</v>
      </c>
      <c r="B183" s="3" t="s">
        <v>96</v>
      </c>
      <c r="C183" s="3" t="s">
        <v>97</v>
      </c>
      <c r="D183" s="3" t="s">
        <v>98</v>
      </c>
      <c r="E183" s="3" t="s">
        <v>612</v>
      </c>
      <c r="F183" s="3" t="s">
        <v>99</v>
      </c>
      <c r="G183" s="3" t="s">
        <v>100</v>
      </c>
      <c r="H183" s="3">
        <v>5</v>
      </c>
    </row>
    <row r="184" spans="1:8" x14ac:dyDescent="0.25">
      <c r="A184" s="3" t="s">
        <v>17</v>
      </c>
      <c r="B184" s="3" t="s">
        <v>96</v>
      </c>
      <c r="C184" s="3" t="s">
        <v>97</v>
      </c>
      <c r="D184" s="3" t="s">
        <v>98</v>
      </c>
      <c r="E184" s="3"/>
      <c r="F184" s="3" t="s">
        <v>71</v>
      </c>
      <c r="G184" s="3" t="s">
        <v>72</v>
      </c>
      <c r="H184" s="3">
        <v>10</v>
      </c>
    </row>
    <row r="185" spans="1:8" x14ac:dyDescent="0.25">
      <c r="A185" s="3" t="s">
        <v>17</v>
      </c>
      <c r="B185" s="3" t="s">
        <v>96</v>
      </c>
      <c r="C185" s="3" t="s">
        <v>97</v>
      </c>
      <c r="D185" s="3" t="s">
        <v>98</v>
      </c>
      <c r="E185" s="3"/>
      <c r="F185" s="3" t="s">
        <v>101</v>
      </c>
      <c r="G185" s="3" t="s">
        <v>102</v>
      </c>
      <c r="H185" s="3">
        <v>21</v>
      </c>
    </row>
    <row r="186" spans="1:8" x14ac:dyDescent="0.25">
      <c r="A186" s="3" t="s">
        <v>17</v>
      </c>
      <c r="B186" s="3" t="s">
        <v>96</v>
      </c>
      <c r="C186" s="3" t="s">
        <v>97</v>
      </c>
      <c r="D186" s="3" t="s">
        <v>98</v>
      </c>
      <c r="E186" s="3"/>
      <c r="F186" s="3" t="s">
        <v>27</v>
      </c>
      <c r="G186" s="3" t="s">
        <v>28</v>
      </c>
      <c r="H186" s="3">
        <v>4</v>
      </c>
    </row>
    <row r="187" spans="1:8" x14ac:dyDescent="0.25">
      <c r="A187" s="3" t="s">
        <v>17</v>
      </c>
      <c r="B187" s="3" t="s">
        <v>96</v>
      </c>
      <c r="C187" s="3" t="s">
        <v>97</v>
      </c>
      <c r="D187" s="3" t="s">
        <v>103</v>
      </c>
      <c r="E187" s="3" t="s">
        <v>612</v>
      </c>
      <c r="F187" s="3" t="s">
        <v>99</v>
      </c>
      <c r="G187" s="3" t="s">
        <v>100</v>
      </c>
      <c r="H187" s="3">
        <v>4</v>
      </c>
    </row>
    <row r="188" spans="1:8" x14ac:dyDescent="0.25">
      <c r="A188" s="3" t="s">
        <v>17</v>
      </c>
      <c r="B188" s="3" t="s">
        <v>96</v>
      </c>
      <c r="C188" s="3" t="s">
        <v>97</v>
      </c>
      <c r="D188" s="3" t="s">
        <v>103</v>
      </c>
      <c r="E188" s="3"/>
      <c r="F188" s="3" t="s">
        <v>101</v>
      </c>
      <c r="G188" s="3" t="s">
        <v>102</v>
      </c>
      <c r="H188" s="3">
        <v>4</v>
      </c>
    </row>
    <row r="189" spans="1:8" x14ac:dyDescent="0.25">
      <c r="A189" s="3" t="s">
        <v>17</v>
      </c>
      <c r="B189" s="3" t="s">
        <v>96</v>
      </c>
      <c r="C189" s="3" t="s">
        <v>97</v>
      </c>
      <c r="D189" s="3" t="s">
        <v>103</v>
      </c>
      <c r="E189" s="3"/>
      <c r="F189" s="3" t="s">
        <v>71</v>
      </c>
      <c r="G189" s="3" t="s">
        <v>72</v>
      </c>
      <c r="H189" s="3">
        <v>18</v>
      </c>
    </row>
    <row r="190" spans="1:8" x14ac:dyDescent="0.25">
      <c r="A190" s="3" t="s">
        <v>17</v>
      </c>
      <c r="B190" s="3" t="s">
        <v>96</v>
      </c>
      <c r="C190" s="3" t="s">
        <v>97</v>
      </c>
      <c r="D190" s="3" t="s">
        <v>103</v>
      </c>
      <c r="E190" s="3"/>
      <c r="F190" s="3" t="s">
        <v>27</v>
      </c>
      <c r="G190" s="3" t="s">
        <v>28</v>
      </c>
      <c r="H190" s="3">
        <v>10</v>
      </c>
    </row>
    <row r="191" spans="1:8" x14ac:dyDescent="0.25">
      <c r="A191" s="3" t="s">
        <v>17</v>
      </c>
      <c r="B191" s="3" t="s">
        <v>96</v>
      </c>
      <c r="C191" s="3" t="s">
        <v>97</v>
      </c>
      <c r="D191" s="3" t="s">
        <v>103</v>
      </c>
      <c r="E191" s="3"/>
      <c r="F191" s="3" t="s">
        <v>33</v>
      </c>
      <c r="G191" s="3" t="s">
        <v>34</v>
      </c>
      <c r="H191" s="3">
        <v>4</v>
      </c>
    </row>
    <row r="192" spans="1:8" x14ac:dyDescent="0.25">
      <c r="A192" s="3" t="s">
        <v>17</v>
      </c>
      <c r="B192" s="3" t="s">
        <v>96</v>
      </c>
      <c r="C192" s="3" t="s">
        <v>97</v>
      </c>
      <c r="D192" s="3" t="s">
        <v>104</v>
      </c>
      <c r="E192" s="3" t="s">
        <v>612</v>
      </c>
      <c r="F192" s="3" t="s">
        <v>71</v>
      </c>
      <c r="G192" s="3" t="s">
        <v>72</v>
      </c>
      <c r="H192" s="3">
        <v>36</v>
      </c>
    </row>
    <row r="193" spans="1:8" x14ac:dyDescent="0.25">
      <c r="A193" s="3" t="s">
        <v>17</v>
      </c>
      <c r="B193" s="3" t="s">
        <v>96</v>
      </c>
      <c r="C193" s="3" t="s">
        <v>97</v>
      </c>
      <c r="D193" s="3" t="s">
        <v>104</v>
      </c>
      <c r="E193" s="3"/>
      <c r="F193" s="3" t="s">
        <v>27</v>
      </c>
      <c r="G193" s="3" t="s">
        <v>28</v>
      </c>
      <c r="H193" s="3">
        <v>4</v>
      </c>
    </row>
    <row r="194" spans="1:8" x14ac:dyDescent="0.25">
      <c r="A194" s="3" t="s">
        <v>17</v>
      </c>
      <c r="B194" s="3" t="s">
        <v>96</v>
      </c>
      <c r="C194" s="3" t="s">
        <v>97</v>
      </c>
      <c r="D194" s="3" t="s">
        <v>105</v>
      </c>
      <c r="E194" s="3" t="s">
        <v>611</v>
      </c>
      <c r="F194" s="3" t="s">
        <v>99</v>
      </c>
      <c r="G194" s="3" t="s">
        <v>100</v>
      </c>
      <c r="H194" s="3">
        <v>14</v>
      </c>
    </row>
    <row r="195" spans="1:8" x14ac:dyDescent="0.25">
      <c r="A195" s="3" t="s">
        <v>17</v>
      </c>
      <c r="B195" s="3" t="s">
        <v>96</v>
      </c>
      <c r="C195" s="3" t="s">
        <v>97</v>
      </c>
      <c r="D195" s="3" t="s">
        <v>105</v>
      </c>
      <c r="E195" s="3"/>
      <c r="F195" s="3" t="s">
        <v>71</v>
      </c>
      <c r="G195" s="3" t="s">
        <v>72</v>
      </c>
      <c r="H195" s="3">
        <v>8</v>
      </c>
    </row>
    <row r="196" spans="1:8" x14ac:dyDescent="0.25">
      <c r="A196" s="3" t="s">
        <v>17</v>
      </c>
      <c r="B196" s="3" t="s">
        <v>96</v>
      </c>
      <c r="C196" s="3" t="s">
        <v>97</v>
      </c>
      <c r="D196" s="3" t="s">
        <v>105</v>
      </c>
      <c r="E196" s="3"/>
      <c r="F196" s="3" t="s">
        <v>101</v>
      </c>
      <c r="G196" s="3" t="s">
        <v>102</v>
      </c>
      <c r="H196" s="3">
        <v>8</v>
      </c>
    </row>
    <row r="197" spans="1:8" x14ac:dyDescent="0.25">
      <c r="A197" s="3" t="s">
        <v>17</v>
      </c>
      <c r="B197" s="3" t="s">
        <v>96</v>
      </c>
      <c r="C197" s="3" t="s">
        <v>97</v>
      </c>
      <c r="D197" s="3" t="s">
        <v>105</v>
      </c>
      <c r="E197" s="3"/>
      <c r="F197" s="3" t="s">
        <v>27</v>
      </c>
      <c r="G197" s="3" t="s">
        <v>28</v>
      </c>
      <c r="H197" s="3">
        <v>10</v>
      </c>
    </row>
    <row r="198" spans="1:8" x14ac:dyDescent="0.25">
      <c r="A198" s="3" t="s">
        <v>17</v>
      </c>
      <c r="B198" s="3" t="s">
        <v>96</v>
      </c>
      <c r="C198" s="3" t="s">
        <v>97</v>
      </c>
      <c r="D198" s="3" t="s">
        <v>106</v>
      </c>
      <c r="E198" s="3" t="s">
        <v>612</v>
      </c>
      <c r="F198" s="3" t="s">
        <v>99</v>
      </c>
      <c r="G198" s="3" t="s">
        <v>100</v>
      </c>
      <c r="H198" s="3">
        <v>10</v>
      </c>
    </row>
    <row r="199" spans="1:8" x14ac:dyDescent="0.25">
      <c r="A199" s="3" t="s">
        <v>17</v>
      </c>
      <c r="B199" s="3" t="s">
        <v>96</v>
      </c>
      <c r="C199" s="3" t="s">
        <v>97</v>
      </c>
      <c r="D199" s="3" t="s">
        <v>106</v>
      </c>
      <c r="E199" s="3"/>
      <c r="F199" s="3" t="s">
        <v>101</v>
      </c>
      <c r="G199" s="3" t="s">
        <v>102</v>
      </c>
      <c r="H199" s="3">
        <v>26</v>
      </c>
    </row>
    <row r="200" spans="1:8" x14ac:dyDescent="0.25">
      <c r="A200" s="3" t="s">
        <v>17</v>
      </c>
      <c r="B200" s="3" t="s">
        <v>96</v>
      </c>
      <c r="C200" s="3" t="s">
        <v>97</v>
      </c>
      <c r="D200" s="3" t="s">
        <v>106</v>
      </c>
      <c r="E200" s="3"/>
      <c r="F200" s="3" t="s">
        <v>27</v>
      </c>
      <c r="G200" s="3" t="s">
        <v>28</v>
      </c>
      <c r="H200" s="3">
        <v>4</v>
      </c>
    </row>
    <row r="201" spans="1:8" x14ac:dyDescent="0.25">
      <c r="A201" s="3" t="s">
        <v>17</v>
      </c>
      <c r="B201" s="3" t="s">
        <v>96</v>
      </c>
      <c r="C201" s="3" t="s">
        <v>97</v>
      </c>
      <c r="D201" s="3" t="s">
        <v>107</v>
      </c>
      <c r="E201" s="3" t="s">
        <v>612</v>
      </c>
      <c r="F201" s="3" t="s">
        <v>99</v>
      </c>
      <c r="G201" s="3" t="s">
        <v>100</v>
      </c>
      <c r="H201" s="3">
        <v>35</v>
      </c>
    </row>
    <row r="202" spans="1:8" x14ac:dyDescent="0.25">
      <c r="A202" s="3" t="s">
        <v>17</v>
      </c>
      <c r="B202" s="3" t="s">
        <v>96</v>
      </c>
      <c r="C202" s="3" t="s">
        <v>97</v>
      </c>
      <c r="D202" s="3" t="s">
        <v>107</v>
      </c>
      <c r="E202" s="3"/>
      <c r="F202" s="3" t="s">
        <v>33</v>
      </c>
      <c r="G202" s="3" t="s">
        <v>34</v>
      </c>
      <c r="H202" s="3">
        <v>5</v>
      </c>
    </row>
    <row r="203" spans="1:8" x14ac:dyDescent="0.25">
      <c r="A203" s="3" t="s">
        <v>17</v>
      </c>
      <c r="B203" s="3" t="s">
        <v>96</v>
      </c>
      <c r="C203" s="3" t="s">
        <v>97</v>
      </c>
      <c r="D203" s="3" t="s">
        <v>108</v>
      </c>
      <c r="E203" s="3" t="s">
        <v>612</v>
      </c>
      <c r="F203" s="3" t="s">
        <v>99</v>
      </c>
      <c r="G203" s="3" t="s">
        <v>100</v>
      </c>
      <c r="H203" s="3">
        <v>6</v>
      </c>
    </row>
    <row r="204" spans="1:8" x14ac:dyDescent="0.25">
      <c r="A204" s="3" t="s">
        <v>17</v>
      </c>
      <c r="B204" s="3" t="s">
        <v>96</v>
      </c>
      <c r="C204" s="3" t="s">
        <v>97</v>
      </c>
      <c r="D204" s="3" t="s">
        <v>108</v>
      </c>
      <c r="E204" s="3"/>
      <c r="F204" s="3" t="s">
        <v>71</v>
      </c>
      <c r="G204" s="3" t="s">
        <v>72</v>
      </c>
      <c r="H204" s="3">
        <v>6</v>
      </c>
    </row>
    <row r="205" spans="1:8" x14ac:dyDescent="0.25">
      <c r="A205" s="3" t="s">
        <v>17</v>
      </c>
      <c r="B205" s="3" t="s">
        <v>96</v>
      </c>
      <c r="C205" s="3" t="s">
        <v>97</v>
      </c>
      <c r="D205" s="3" t="s">
        <v>108</v>
      </c>
      <c r="E205" s="3"/>
      <c r="F205" s="3" t="s">
        <v>101</v>
      </c>
      <c r="G205" s="3" t="s">
        <v>102</v>
      </c>
      <c r="H205" s="3">
        <v>24</v>
      </c>
    </row>
    <row r="206" spans="1:8" x14ac:dyDescent="0.25">
      <c r="A206" s="3" t="s">
        <v>17</v>
      </c>
      <c r="B206" s="3" t="s">
        <v>96</v>
      </c>
      <c r="C206" s="3" t="s">
        <v>97</v>
      </c>
      <c r="D206" s="3" t="s">
        <v>108</v>
      </c>
      <c r="E206" s="3"/>
      <c r="F206" s="3" t="s">
        <v>27</v>
      </c>
      <c r="G206" s="3" t="s">
        <v>28</v>
      </c>
      <c r="H206" s="3">
        <v>4</v>
      </c>
    </row>
    <row r="207" spans="1:8" x14ac:dyDescent="0.25">
      <c r="A207" s="3" t="s">
        <v>17</v>
      </c>
      <c r="B207" s="3" t="s">
        <v>96</v>
      </c>
      <c r="C207" s="3" t="s">
        <v>97</v>
      </c>
      <c r="D207" s="3" t="s">
        <v>109</v>
      </c>
      <c r="E207" s="3" t="s">
        <v>612</v>
      </c>
      <c r="F207" s="3" t="s">
        <v>99</v>
      </c>
      <c r="G207" s="3" t="s">
        <v>100</v>
      </c>
      <c r="H207" s="3">
        <v>6</v>
      </c>
    </row>
    <row r="208" spans="1:8" x14ac:dyDescent="0.25">
      <c r="A208" s="3" t="s">
        <v>17</v>
      </c>
      <c r="B208" s="3" t="s">
        <v>96</v>
      </c>
      <c r="C208" s="3" t="s">
        <v>97</v>
      </c>
      <c r="D208" s="3" t="s">
        <v>109</v>
      </c>
      <c r="E208" s="3"/>
      <c r="F208" s="3" t="s">
        <v>101</v>
      </c>
      <c r="G208" s="3" t="s">
        <v>102</v>
      </c>
      <c r="H208" s="3">
        <v>21</v>
      </c>
    </row>
    <row r="209" spans="1:8" x14ac:dyDescent="0.25">
      <c r="A209" s="3" t="s">
        <v>17</v>
      </c>
      <c r="B209" s="3" t="s">
        <v>96</v>
      </c>
      <c r="C209" s="3" t="s">
        <v>97</v>
      </c>
      <c r="D209" s="3" t="s">
        <v>109</v>
      </c>
      <c r="E209" s="3"/>
      <c r="F209" s="3" t="s">
        <v>27</v>
      </c>
      <c r="G209" s="3" t="s">
        <v>28</v>
      </c>
      <c r="H209" s="3">
        <v>10</v>
      </c>
    </row>
    <row r="210" spans="1:8" x14ac:dyDescent="0.25">
      <c r="A210" s="3" t="s">
        <v>17</v>
      </c>
      <c r="B210" s="3" t="s">
        <v>96</v>
      </c>
      <c r="C210" s="3" t="s">
        <v>97</v>
      </c>
      <c r="D210" s="3" t="s">
        <v>109</v>
      </c>
      <c r="E210" s="3"/>
      <c r="F210" s="3" t="s">
        <v>33</v>
      </c>
      <c r="G210" s="3" t="s">
        <v>34</v>
      </c>
      <c r="H210" s="3">
        <v>3</v>
      </c>
    </row>
    <row r="211" spans="1:8" x14ac:dyDescent="0.25">
      <c r="A211" s="3" t="s">
        <v>17</v>
      </c>
      <c r="B211" s="3" t="s">
        <v>96</v>
      </c>
      <c r="C211" s="3" t="s">
        <v>97</v>
      </c>
      <c r="D211" s="3" t="s">
        <v>110</v>
      </c>
      <c r="E211" s="3" t="s">
        <v>612</v>
      </c>
      <c r="F211" s="3" t="s">
        <v>71</v>
      </c>
      <c r="G211" s="3" t="s">
        <v>72</v>
      </c>
      <c r="H211" s="3">
        <v>32</v>
      </c>
    </row>
    <row r="212" spans="1:8" x14ac:dyDescent="0.25">
      <c r="A212" s="3" t="s">
        <v>17</v>
      </c>
      <c r="B212" s="3" t="s">
        <v>96</v>
      </c>
      <c r="C212" s="3" t="s">
        <v>97</v>
      </c>
      <c r="D212" s="3" t="s">
        <v>110</v>
      </c>
      <c r="E212" s="3"/>
      <c r="F212" s="3" t="s">
        <v>27</v>
      </c>
      <c r="G212" s="3" t="s">
        <v>28</v>
      </c>
      <c r="H212" s="3">
        <v>8</v>
      </c>
    </row>
    <row r="213" spans="1:8" x14ac:dyDescent="0.25">
      <c r="A213" s="3" t="s">
        <v>17</v>
      </c>
      <c r="B213" s="3" t="s">
        <v>96</v>
      </c>
      <c r="C213" s="3" t="s">
        <v>97</v>
      </c>
      <c r="D213" s="3" t="s">
        <v>111</v>
      </c>
      <c r="E213" s="3" t="s">
        <v>611</v>
      </c>
      <c r="F213" s="3" t="s">
        <v>99</v>
      </c>
      <c r="G213" s="3" t="s">
        <v>100</v>
      </c>
      <c r="H213" s="3">
        <v>10</v>
      </c>
    </row>
    <row r="214" spans="1:8" x14ac:dyDescent="0.25">
      <c r="A214" s="3" t="s">
        <v>17</v>
      </c>
      <c r="B214" s="3" t="s">
        <v>96</v>
      </c>
      <c r="C214" s="3" t="s">
        <v>97</v>
      </c>
      <c r="D214" s="3" t="s">
        <v>111</v>
      </c>
      <c r="E214" s="3"/>
      <c r="F214" s="3" t="s">
        <v>71</v>
      </c>
      <c r="G214" s="3" t="s">
        <v>72</v>
      </c>
      <c r="H214" s="3">
        <v>10</v>
      </c>
    </row>
    <row r="215" spans="1:8" x14ac:dyDescent="0.25">
      <c r="A215" s="3" t="s">
        <v>17</v>
      </c>
      <c r="B215" s="3" t="s">
        <v>96</v>
      </c>
      <c r="C215" s="3" t="s">
        <v>97</v>
      </c>
      <c r="D215" s="3" t="s">
        <v>111</v>
      </c>
      <c r="E215" s="3"/>
      <c r="F215" s="3" t="s">
        <v>101</v>
      </c>
      <c r="G215" s="3" t="s">
        <v>102</v>
      </c>
      <c r="H215" s="3">
        <v>10</v>
      </c>
    </row>
    <row r="216" spans="1:8" x14ac:dyDescent="0.25">
      <c r="A216" s="3" t="s">
        <v>17</v>
      </c>
      <c r="B216" s="3" t="s">
        <v>96</v>
      </c>
      <c r="C216" s="3" t="s">
        <v>97</v>
      </c>
      <c r="D216" s="3" t="s">
        <v>111</v>
      </c>
      <c r="E216" s="3"/>
      <c r="F216" s="3" t="s">
        <v>27</v>
      </c>
      <c r="G216" s="3" t="s">
        <v>28</v>
      </c>
      <c r="H216" s="3">
        <v>10</v>
      </c>
    </row>
    <row r="217" spans="1:8" x14ac:dyDescent="0.25">
      <c r="A217" s="3" t="s">
        <v>17</v>
      </c>
      <c r="B217" s="3" t="s">
        <v>96</v>
      </c>
      <c r="C217" s="3" t="s">
        <v>97</v>
      </c>
      <c r="D217" s="3" t="s">
        <v>112</v>
      </c>
      <c r="E217" s="3" t="s">
        <v>611</v>
      </c>
      <c r="F217" s="3" t="s">
        <v>99</v>
      </c>
      <c r="G217" s="3" t="s">
        <v>100</v>
      </c>
      <c r="H217" s="3">
        <v>10</v>
      </c>
    </row>
    <row r="218" spans="1:8" x14ac:dyDescent="0.25">
      <c r="A218" s="3" t="s">
        <v>17</v>
      </c>
      <c r="B218" s="3" t="s">
        <v>96</v>
      </c>
      <c r="C218" s="3" t="s">
        <v>97</v>
      </c>
      <c r="D218" s="3" t="s">
        <v>112</v>
      </c>
      <c r="E218" s="3"/>
      <c r="F218" s="3" t="s">
        <v>101</v>
      </c>
      <c r="G218" s="3" t="s">
        <v>102</v>
      </c>
      <c r="H218" s="3">
        <v>27</v>
      </c>
    </row>
    <row r="219" spans="1:8" x14ac:dyDescent="0.25">
      <c r="A219" s="3" t="s">
        <v>17</v>
      </c>
      <c r="B219" s="3" t="s">
        <v>96</v>
      </c>
      <c r="C219" s="3" t="s">
        <v>97</v>
      </c>
      <c r="D219" s="3" t="s">
        <v>112</v>
      </c>
      <c r="E219" s="3"/>
      <c r="F219" s="3" t="s">
        <v>33</v>
      </c>
      <c r="G219" s="3" t="s">
        <v>34</v>
      </c>
      <c r="H219" s="3">
        <v>3</v>
      </c>
    </row>
    <row r="220" spans="1:8" x14ac:dyDescent="0.25">
      <c r="A220" s="3" t="s">
        <v>17</v>
      </c>
      <c r="B220" s="3" t="s">
        <v>96</v>
      </c>
      <c r="C220" s="3" t="s">
        <v>97</v>
      </c>
      <c r="D220" s="3" t="s">
        <v>113</v>
      </c>
      <c r="E220" s="3" t="s">
        <v>611</v>
      </c>
      <c r="F220" s="3" t="s">
        <v>99</v>
      </c>
      <c r="G220" s="3" t="s">
        <v>100</v>
      </c>
      <c r="H220" s="3">
        <v>18</v>
      </c>
    </row>
    <row r="221" spans="1:8" x14ac:dyDescent="0.25">
      <c r="A221" s="3" t="s">
        <v>17</v>
      </c>
      <c r="B221" s="3" t="s">
        <v>96</v>
      </c>
      <c r="C221" s="3" t="s">
        <v>97</v>
      </c>
      <c r="D221" s="3" t="s">
        <v>113</v>
      </c>
      <c r="E221" s="3"/>
      <c r="F221" s="3" t="s">
        <v>71</v>
      </c>
      <c r="G221" s="3" t="s">
        <v>72</v>
      </c>
      <c r="H221" s="3">
        <v>8</v>
      </c>
    </row>
    <row r="222" spans="1:8" x14ac:dyDescent="0.25">
      <c r="A222" s="3" t="s">
        <v>17</v>
      </c>
      <c r="B222" s="3" t="s">
        <v>96</v>
      </c>
      <c r="C222" s="3" t="s">
        <v>97</v>
      </c>
      <c r="D222" s="3" t="s">
        <v>113</v>
      </c>
      <c r="E222" s="3"/>
      <c r="F222" s="3" t="s">
        <v>101</v>
      </c>
      <c r="G222" s="3" t="s">
        <v>102</v>
      </c>
      <c r="H222" s="3">
        <v>8</v>
      </c>
    </row>
    <row r="223" spans="1:8" x14ac:dyDescent="0.25">
      <c r="A223" s="3" t="s">
        <v>17</v>
      </c>
      <c r="B223" s="3" t="s">
        <v>96</v>
      </c>
      <c r="C223" s="3" t="s">
        <v>97</v>
      </c>
      <c r="D223" s="3" t="s">
        <v>113</v>
      </c>
      <c r="E223" s="3"/>
      <c r="F223" s="3" t="s">
        <v>27</v>
      </c>
      <c r="G223" s="3" t="s">
        <v>28</v>
      </c>
      <c r="H223" s="3">
        <v>6</v>
      </c>
    </row>
    <row r="224" spans="1:8" x14ac:dyDescent="0.25">
      <c r="A224" s="3" t="s">
        <v>17</v>
      </c>
      <c r="B224" s="3" t="s">
        <v>96</v>
      </c>
      <c r="C224" s="3" t="s">
        <v>97</v>
      </c>
      <c r="D224" s="3" t="s">
        <v>114</v>
      </c>
      <c r="E224" s="3" t="s">
        <v>611</v>
      </c>
      <c r="F224" s="3" t="s">
        <v>99</v>
      </c>
      <c r="G224" s="3" t="s">
        <v>100</v>
      </c>
      <c r="H224" s="3">
        <v>9</v>
      </c>
    </row>
    <row r="225" spans="1:8" x14ac:dyDescent="0.25">
      <c r="A225" s="3" t="s">
        <v>17</v>
      </c>
      <c r="B225" s="3" t="s">
        <v>96</v>
      </c>
      <c r="C225" s="3" t="s">
        <v>97</v>
      </c>
      <c r="D225" s="3" t="s">
        <v>114</v>
      </c>
      <c r="E225" s="3"/>
      <c r="F225" s="3" t="s">
        <v>101</v>
      </c>
      <c r="G225" s="3" t="s">
        <v>102</v>
      </c>
      <c r="H225" s="3">
        <v>6</v>
      </c>
    </row>
    <row r="226" spans="1:8" x14ac:dyDescent="0.25">
      <c r="A226" s="3" t="s">
        <v>17</v>
      </c>
      <c r="B226" s="3" t="s">
        <v>96</v>
      </c>
      <c r="C226" s="3" t="s">
        <v>97</v>
      </c>
      <c r="D226" s="3" t="s">
        <v>114</v>
      </c>
      <c r="E226" s="3"/>
      <c r="F226" s="3" t="s">
        <v>71</v>
      </c>
      <c r="G226" s="3" t="s">
        <v>72</v>
      </c>
      <c r="H226" s="3">
        <v>3</v>
      </c>
    </row>
    <row r="227" spans="1:8" x14ac:dyDescent="0.25">
      <c r="A227" s="3" t="s">
        <v>17</v>
      </c>
      <c r="B227" s="3" t="s">
        <v>96</v>
      </c>
      <c r="C227" s="3" t="s">
        <v>97</v>
      </c>
      <c r="D227" s="3" t="s">
        <v>114</v>
      </c>
      <c r="E227" s="3"/>
      <c r="F227" s="3" t="s">
        <v>33</v>
      </c>
      <c r="G227" s="3" t="s">
        <v>34</v>
      </c>
      <c r="H227" s="3">
        <v>3</v>
      </c>
    </row>
    <row r="228" spans="1:8" x14ac:dyDescent="0.25">
      <c r="A228" s="3" t="s">
        <v>17</v>
      </c>
      <c r="B228" s="3" t="s">
        <v>96</v>
      </c>
      <c r="C228" s="3" t="s">
        <v>97</v>
      </c>
      <c r="D228" s="3" t="s">
        <v>115</v>
      </c>
      <c r="E228" s="3" t="s">
        <v>612</v>
      </c>
      <c r="F228" s="3" t="s">
        <v>71</v>
      </c>
      <c r="G228" s="3" t="s">
        <v>72</v>
      </c>
      <c r="H228" s="3">
        <v>38</v>
      </c>
    </row>
    <row r="229" spans="1:8" x14ac:dyDescent="0.25">
      <c r="A229" s="3" t="s">
        <v>17</v>
      </c>
      <c r="B229" s="3" t="s">
        <v>96</v>
      </c>
      <c r="C229" s="3" t="s">
        <v>97</v>
      </c>
      <c r="D229" s="3" t="s">
        <v>116</v>
      </c>
      <c r="E229" s="3" t="s">
        <v>612</v>
      </c>
      <c r="F229" s="3" t="s">
        <v>99</v>
      </c>
      <c r="G229" s="3" t="s">
        <v>100</v>
      </c>
      <c r="H229" s="3">
        <v>6</v>
      </c>
    </row>
    <row r="230" spans="1:8" x14ac:dyDescent="0.25">
      <c r="A230" s="3" t="s">
        <v>17</v>
      </c>
      <c r="B230" s="3" t="s">
        <v>96</v>
      </c>
      <c r="C230" s="3" t="s">
        <v>97</v>
      </c>
      <c r="D230" s="3" t="s">
        <v>116</v>
      </c>
      <c r="E230" s="3"/>
      <c r="F230" s="3" t="s">
        <v>101</v>
      </c>
      <c r="G230" s="3" t="s">
        <v>102</v>
      </c>
      <c r="H230" s="3">
        <v>12</v>
      </c>
    </row>
    <row r="231" spans="1:8" x14ac:dyDescent="0.25">
      <c r="A231" s="3" t="s">
        <v>17</v>
      </c>
      <c r="B231" s="3" t="s">
        <v>96</v>
      </c>
      <c r="C231" s="3" t="s">
        <v>97</v>
      </c>
      <c r="D231" s="3" t="s">
        <v>116</v>
      </c>
      <c r="E231" s="3"/>
      <c r="F231" s="3" t="s">
        <v>71</v>
      </c>
      <c r="G231" s="3" t="s">
        <v>72</v>
      </c>
      <c r="H231" s="3">
        <v>20</v>
      </c>
    </row>
    <row r="232" spans="1:8" x14ac:dyDescent="0.25">
      <c r="A232" s="3" t="s">
        <v>17</v>
      </c>
      <c r="B232" s="3" t="s">
        <v>96</v>
      </c>
      <c r="C232" s="3" t="s">
        <v>97</v>
      </c>
      <c r="D232" s="3" t="s">
        <v>116</v>
      </c>
      <c r="E232" s="3"/>
      <c r="F232" s="3" t="s">
        <v>33</v>
      </c>
      <c r="G232" s="3" t="s">
        <v>34</v>
      </c>
      <c r="H232" s="3">
        <v>2</v>
      </c>
    </row>
    <row r="233" spans="1:8" x14ac:dyDescent="0.25">
      <c r="A233" s="3" t="s">
        <v>17</v>
      </c>
      <c r="B233" s="3" t="s">
        <v>96</v>
      </c>
      <c r="C233" s="3" t="s">
        <v>97</v>
      </c>
      <c r="D233" s="3" t="s">
        <v>117</v>
      </c>
      <c r="E233" s="3" t="s">
        <v>612</v>
      </c>
      <c r="F233" s="3" t="s">
        <v>99</v>
      </c>
      <c r="G233" s="3" t="s">
        <v>100</v>
      </c>
      <c r="H233" s="3">
        <v>20</v>
      </c>
    </row>
    <row r="234" spans="1:8" x14ac:dyDescent="0.25">
      <c r="A234" s="3" t="s">
        <v>17</v>
      </c>
      <c r="B234" s="3" t="s">
        <v>96</v>
      </c>
      <c r="C234" s="3" t="s">
        <v>97</v>
      </c>
      <c r="D234" s="3" t="s">
        <v>117</v>
      </c>
      <c r="E234" s="3"/>
      <c r="F234" s="3" t="s">
        <v>71</v>
      </c>
      <c r="G234" s="3" t="s">
        <v>72</v>
      </c>
      <c r="H234" s="3">
        <v>8</v>
      </c>
    </row>
    <row r="235" spans="1:8" x14ac:dyDescent="0.25">
      <c r="A235" s="3" t="s">
        <v>17</v>
      </c>
      <c r="B235" s="3" t="s">
        <v>96</v>
      </c>
      <c r="C235" s="3" t="s">
        <v>97</v>
      </c>
      <c r="D235" s="3" t="s">
        <v>117</v>
      </c>
      <c r="E235" s="3"/>
      <c r="F235" s="3" t="s">
        <v>27</v>
      </c>
      <c r="G235" s="3" t="s">
        <v>28</v>
      </c>
      <c r="H235" s="3">
        <v>8</v>
      </c>
    </row>
    <row r="236" spans="1:8" x14ac:dyDescent="0.25">
      <c r="A236" s="3" t="s">
        <v>17</v>
      </c>
      <c r="B236" s="3" t="s">
        <v>96</v>
      </c>
      <c r="C236" s="3" t="s">
        <v>97</v>
      </c>
      <c r="D236" s="3" t="s">
        <v>117</v>
      </c>
      <c r="E236" s="3"/>
      <c r="F236" s="3" t="s">
        <v>33</v>
      </c>
      <c r="G236" s="3" t="s">
        <v>34</v>
      </c>
      <c r="H236" s="3">
        <v>4</v>
      </c>
    </row>
    <row r="237" spans="1:8" x14ac:dyDescent="0.25">
      <c r="A237" s="3" t="s">
        <v>17</v>
      </c>
      <c r="B237" s="3" t="s">
        <v>96</v>
      </c>
      <c r="C237" s="3" t="s">
        <v>97</v>
      </c>
      <c r="D237" s="3" t="s">
        <v>118</v>
      </c>
      <c r="E237" s="3" t="s">
        <v>612</v>
      </c>
      <c r="F237" s="3" t="s">
        <v>71</v>
      </c>
      <c r="G237" s="3" t="s">
        <v>72</v>
      </c>
      <c r="H237" s="3">
        <v>36</v>
      </c>
    </row>
    <row r="238" spans="1:8" x14ac:dyDescent="0.25">
      <c r="A238" s="3" t="s">
        <v>17</v>
      </c>
      <c r="B238" s="3" t="s">
        <v>96</v>
      </c>
      <c r="C238" s="3" t="s">
        <v>97</v>
      </c>
      <c r="D238" s="3" t="s">
        <v>118</v>
      </c>
      <c r="E238" s="3"/>
      <c r="F238" s="3" t="s">
        <v>27</v>
      </c>
      <c r="G238" s="3" t="s">
        <v>28</v>
      </c>
      <c r="H238" s="3">
        <v>4</v>
      </c>
    </row>
    <row r="239" spans="1:8" x14ac:dyDescent="0.25">
      <c r="A239" s="3" t="s">
        <v>17</v>
      </c>
      <c r="B239" s="3" t="s">
        <v>96</v>
      </c>
      <c r="C239" s="3" t="s">
        <v>97</v>
      </c>
      <c r="D239" s="3" t="s">
        <v>119</v>
      </c>
      <c r="E239" s="3" t="s">
        <v>612</v>
      </c>
      <c r="F239" s="3" t="s">
        <v>99</v>
      </c>
      <c r="G239" s="3" t="s">
        <v>100</v>
      </c>
      <c r="H239" s="3">
        <v>35</v>
      </c>
    </row>
    <row r="240" spans="1:8" x14ac:dyDescent="0.25">
      <c r="A240" s="3" t="s">
        <v>17</v>
      </c>
      <c r="B240" s="3" t="s">
        <v>96</v>
      </c>
      <c r="C240" s="3" t="s">
        <v>97</v>
      </c>
      <c r="D240" s="3" t="s">
        <v>119</v>
      </c>
      <c r="E240" s="3"/>
      <c r="F240" s="3" t="s">
        <v>27</v>
      </c>
      <c r="G240" s="3" t="s">
        <v>28</v>
      </c>
      <c r="H240" s="3">
        <v>5</v>
      </c>
    </row>
    <row r="241" spans="1:8" x14ac:dyDescent="0.25">
      <c r="A241" s="3" t="s">
        <v>17</v>
      </c>
      <c r="B241" s="3" t="s">
        <v>96</v>
      </c>
      <c r="C241" s="3" t="s">
        <v>97</v>
      </c>
      <c r="D241" s="3" t="s">
        <v>120</v>
      </c>
      <c r="E241" s="3" t="s">
        <v>612</v>
      </c>
      <c r="F241" s="3" t="s">
        <v>99</v>
      </c>
      <c r="G241" s="3" t="s">
        <v>100</v>
      </c>
      <c r="H241" s="3">
        <v>12</v>
      </c>
    </row>
    <row r="242" spans="1:8" x14ac:dyDescent="0.25">
      <c r="A242" s="3" t="s">
        <v>17</v>
      </c>
      <c r="B242" s="3" t="s">
        <v>96</v>
      </c>
      <c r="C242" s="3" t="s">
        <v>97</v>
      </c>
      <c r="D242" s="3" t="s">
        <v>120</v>
      </c>
      <c r="E242" s="3"/>
      <c r="F242" s="3" t="s">
        <v>71</v>
      </c>
      <c r="G242" s="3" t="s">
        <v>72</v>
      </c>
      <c r="H242" s="3">
        <v>8</v>
      </c>
    </row>
    <row r="243" spans="1:8" x14ac:dyDescent="0.25">
      <c r="A243" s="3" t="s">
        <v>17</v>
      </c>
      <c r="B243" s="3" t="s">
        <v>96</v>
      </c>
      <c r="C243" s="3" t="s">
        <v>97</v>
      </c>
      <c r="D243" s="3" t="s">
        <v>120</v>
      </c>
      <c r="E243" s="3"/>
      <c r="F243" s="3" t="s">
        <v>101</v>
      </c>
      <c r="G243" s="3" t="s">
        <v>102</v>
      </c>
      <c r="H243" s="3">
        <v>12</v>
      </c>
    </row>
    <row r="244" spans="1:8" x14ac:dyDescent="0.25">
      <c r="A244" s="3" t="s">
        <v>17</v>
      </c>
      <c r="B244" s="3" t="s">
        <v>96</v>
      </c>
      <c r="C244" s="3" t="s">
        <v>97</v>
      </c>
      <c r="D244" s="3" t="s">
        <v>120</v>
      </c>
      <c r="E244" s="3"/>
      <c r="F244" s="3" t="s">
        <v>27</v>
      </c>
      <c r="G244" s="3" t="s">
        <v>28</v>
      </c>
      <c r="H244" s="3">
        <v>8</v>
      </c>
    </row>
    <row r="245" spans="1:8" x14ac:dyDescent="0.25">
      <c r="A245" s="3" t="s">
        <v>17</v>
      </c>
      <c r="B245" s="3" t="s">
        <v>96</v>
      </c>
      <c r="C245" s="3" t="s">
        <v>97</v>
      </c>
      <c r="D245" s="3" t="s">
        <v>121</v>
      </c>
      <c r="E245" s="3" t="s">
        <v>611</v>
      </c>
      <c r="F245" s="3" t="s">
        <v>101</v>
      </c>
      <c r="G245" s="3" t="s">
        <v>102</v>
      </c>
      <c r="H245" s="3">
        <v>30</v>
      </c>
    </row>
    <row r="246" spans="1:8" x14ac:dyDescent="0.25">
      <c r="A246" s="3" t="s">
        <v>17</v>
      </c>
      <c r="B246" s="3" t="s">
        <v>96</v>
      </c>
      <c r="C246" s="3" t="s">
        <v>97</v>
      </c>
      <c r="D246" s="3" t="s">
        <v>121</v>
      </c>
      <c r="E246" s="3"/>
      <c r="F246" s="3" t="s">
        <v>27</v>
      </c>
      <c r="G246" s="3" t="s">
        <v>28</v>
      </c>
      <c r="H246" s="3">
        <v>10</v>
      </c>
    </row>
    <row r="247" spans="1:8" x14ac:dyDescent="0.25">
      <c r="A247" s="3" t="s">
        <v>17</v>
      </c>
      <c r="B247" s="3" t="s">
        <v>96</v>
      </c>
      <c r="C247" s="3" t="s">
        <v>97</v>
      </c>
      <c r="D247" s="3" t="s">
        <v>122</v>
      </c>
      <c r="E247" s="3" t="s">
        <v>612</v>
      </c>
      <c r="F247" s="3" t="s">
        <v>71</v>
      </c>
      <c r="G247" s="3" t="s">
        <v>72</v>
      </c>
      <c r="H247" s="3">
        <v>32</v>
      </c>
    </row>
    <row r="248" spans="1:8" x14ac:dyDescent="0.25">
      <c r="A248" s="3" t="s">
        <v>17</v>
      </c>
      <c r="B248" s="3" t="s">
        <v>96</v>
      </c>
      <c r="C248" s="3" t="s">
        <v>97</v>
      </c>
      <c r="D248" s="3" t="s">
        <v>122</v>
      </c>
      <c r="E248" s="3"/>
      <c r="F248" s="3" t="s">
        <v>27</v>
      </c>
      <c r="G248" s="3" t="s">
        <v>28</v>
      </c>
      <c r="H248" s="3">
        <v>8</v>
      </c>
    </row>
    <row r="249" spans="1:8" x14ac:dyDescent="0.25">
      <c r="A249" s="3" t="s">
        <v>17</v>
      </c>
      <c r="B249" s="3" t="s">
        <v>96</v>
      </c>
      <c r="C249" s="3" t="s">
        <v>97</v>
      </c>
      <c r="D249" s="3" t="s">
        <v>123</v>
      </c>
      <c r="E249" s="3" t="s">
        <v>611</v>
      </c>
      <c r="F249" s="3" t="s">
        <v>99</v>
      </c>
      <c r="G249" s="3" t="s">
        <v>100</v>
      </c>
      <c r="H249" s="3">
        <v>5</v>
      </c>
    </row>
    <row r="250" spans="1:8" x14ac:dyDescent="0.25">
      <c r="A250" s="3" t="s">
        <v>17</v>
      </c>
      <c r="B250" s="3" t="s">
        <v>96</v>
      </c>
      <c r="C250" s="3" t="s">
        <v>97</v>
      </c>
      <c r="D250" s="3" t="s">
        <v>123</v>
      </c>
      <c r="E250" s="3"/>
      <c r="F250" s="3" t="s">
        <v>71</v>
      </c>
      <c r="G250" s="3" t="s">
        <v>72</v>
      </c>
      <c r="H250" s="3">
        <v>3</v>
      </c>
    </row>
    <row r="251" spans="1:8" x14ac:dyDescent="0.25">
      <c r="A251" s="3" t="s">
        <v>17</v>
      </c>
      <c r="B251" s="3" t="s">
        <v>96</v>
      </c>
      <c r="C251" s="3" t="s">
        <v>97</v>
      </c>
      <c r="D251" s="3" t="s">
        <v>123</v>
      </c>
      <c r="E251" s="3"/>
      <c r="F251" s="3" t="s">
        <v>101</v>
      </c>
      <c r="G251" s="3" t="s">
        <v>102</v>
      </c>
      <c r="H251" s="3">
        <v>2</v>
      </c>
    </row>
    <row r="252" spans="1:8" x14ac:dyDescent="0.25">
      <c r="A252" s="3" t="s">
        <v>17</v>
      </c>
      <c r="B252" s="3" t="s">
        <v>96</v>
      </c>
      <c r="C252" s="3" t="s">
        <v>97</v>
      </c>
      <c r="D252" s="3" t="s">
        <v>124</v>
      </c>
      <c r="E252" s="3" t="s">
        <v>612</v>
      </c>
      <c r="F252" s="3" t="s">
        <v>99</v>
      </c>
      <c r="G252" s="3" t="s">
        <v>100</v>
      </c>
      <c r="H252" s="3">
        <v>15</v>
      </c>
    </row>
    <row r="253" spans="1:8" x14ac:dyDescent="0.25">
      <c r="A253" s="3" t="s">
        <v>17</v>
      </c>
      <c r="B253" s="3" t="s">
        <v>96</v>
      </c>
      <c r="C253" s="3" t="s">
        <v>97</v>
      </c>
      <c r="D253" s="3" t="s">
        <v>124</v>
      </c>
      <c r="E253" s="3"/>
      <c r="F253" s="3" t="s">
        <v>33</v>
      </c>
      <c r="G253" s="3" t="s">
        <v>34</v>
      </c>
      <c r="H253" s="3">
        <v>12</v>
      </c>
    </row>
    <row r="254" spans="1:8" x14ac:dyDescent="0.25">
      <c r="A254" s="3" t="s">
        <v>17</v>
      </c>
      <c r="B254" s="3" t="s">
        <v>96</v>
      </c>
      <c r="C254" s="3" t="s">
        <v>97</v>
      </c>
      <c r="D254" s="3" t="s">
        <v>125</v>
      </c>
      <c r="E254" s="3" t="s">
        <v>611</v>
      </c>
      <c r="F254" s="3" t="s">
        <v>99</v>
      </c>
      <c r="G254" s="3" t="s">
        <v>100</v>
      </c>
      <c r="H254" s="3">
        <v>30</v>
      </c>
    </row>
    <row r="255" spans="1:8" x14ac:dyDescent="0.25">
      <c r="A255" s="3" t="s">
        <v>17</v>
      </c>
      <c r="B255" s="3" t="s">
        <v>96</v>
      </c>
      <c r="C255" s="3" t="s">
        <v>97</v>
      </c>
      <c r="D255" s="3" t="s">
        <v>125</v>
      </c>
      <c r="E255" s="3"/>
      <c r="F255" s="3" t="s">
        <v>27</v>
      </c>
      <c r="G255" s="3" t="s">
        <v>28</v>
      </c>
      <c r="H255" s="3">
        <v>10</v>
      </c>
    </row>
    <row r="256" spans="1:8" x14ac:dyDescent="0.25">
      <c r="A256" s="3" t="s">
        <v>17</v>
      </c>
      <c r="B256" s="3" t="s">
        <v>96</v>
      </c>
      <c r="C256" s="3" t="s">
        <v>97</v>
      </c>
      <c r="D256" s="3" t="s">
        <v>126</v>
      </c>
      <c r="E256" s="3" t="s">
        <v>612</v>
      </c>
      <c r="F256" s="3" t="s">
        <v>99</v>
      </c>
      <c r="G256" s="3" t="s">
        <v>100</v>
      </c>
      <c r="H256" s="3">
        <v>4</v>
      </c>
    </row>
    <row r="257" spans="1:8" x14ac:dyDescent="0.25">
      <c r="A257" s="3" t="s">
        <v>17</v>
      </c>
      <c r="B257" s="3" t="s">
        <v>96</v>
      </c>
      <c r="C257" s="3" t="s">
        <v>97</v>
      </c>
      <c r="D257" s="3" t="s">
        <v>126</v>
      </c>
      <c r="E257" s="3"/>
      <c r="F257" s="3" t="s">
        <v>101</v>
      </c>
      <c r="G257" s="3" t="s">
        <v>102</v>
      </c>
      <c r="H257" s="3">
        <v>4</v>
      </c>
    </row>
    <row r="258" spans="1:8" x14ac:dyDescent="0.25">
      <c r="A258" s="3" t="s">
        <v>17</v>
      </c>
      <c r="B258" s="3" t="s">
        <v>96</v>
      </c>
      <c r="C258" s="3" t="s">
        <v>97</v>
      </c>
      <c r="D258" s="3" t="s">
        <v>126</v>
      </c>
      <c r="E258" s="3"/>
      <c r="F258" s="3" t="s">
        <v>71</v>
      </c>
      <c r="G258" s="3" t="s">
        <v>72</v>
      </c>
      <c r="H258" s="3">
        <v>4</v>
      </c>
    </row>
    <row r="259" spans="1:8" x14ac:dyDescent="0.25">
      <c r="A259" s="3" t="s">
        <v>17</v>
      </c>
      <c r="B259" s="3" t="s">
        <v>96</v>
      </c>
      <c r="C259" s="3" t="s">
        <v>97</v>
      </c>
      <c r="D259" s="3" t="s">
        <v>126</v>
      </c>
      <c r="E259" s="3"/>
      <c r="F259" s="3" t="s">
        <v>33</v>
      </c>
      <c r="G259" s="3" t="s">
        <v>34</v>
      </c>
      <c r="H259" s="3">
        <v>14</v>
      </c>
    </row>
    <row r="260" spans="1:8" x14ac:dyDescent="0.25">
      <c r="A260" s="3" t="s">
        <v>17</v>
      </c>
      <c r="B260" s="3" t="s">
        <v>96</v>
      </c>
      <c r="C260" s="3" t="s">
        <v>97</v>
      </c>
      <c r="D260" s="3" t="s">
        <v>127</v>
      </c>
      <c r="E260" s="3" t="s">
        <v>611</v>
      </c>
      <c r="F260" s="3" t="s">
        <v>99</v>
      </c>
      <c r="G260" s="3" t="s">
        <v>100</v>
      </c>
      <c r="H260" s="3">
        <v>13</v>
      </c>
    </row>
    <row r="261" spans="1:8" x14ac:dyDescent="0.25">
      <c r="A261" s="3" t="s">
        <v>17</v>
      </c>
      <c r="B261" s="3" t="s">
        <v>96</v>
      </c>
      <c r="C261" s="3" t="s">
        <v>97</v>
      </c>
      <c r="D261" s="3" t="s">
        <v>127</v>
      </c>
      <c r="E261" s="3"/>
      <c r="F261" s="3" t="s">
        <v>71</v>
      </c>
      <c r="G261" s="3" t="s">
        <v>72</v>
      </c>
      <c r="H261" s="3">
        <v>10</v>
      </c>
    </row>
    <row r="262" spans="1:8" x14ac:dyDescent="0.25">
      <c r="A262" s="3" t="s">
        <v>17</v>
      </c>
      <c r="B262" s="3" t="s">
        <v>96</v>
      </c>
      <c r="C262" s="3" t="s">
        <v>97</v>
      </c>
      <c r="D262" s="3" t="s">
        <v>128</v>
      </c>
      <c r="E262" s="3" t="s">
        <v>612</v>
      </c>
      <c r="F262" s="3" t="s">
        <v>71</v>
      </c>
      <c r="G262" s="3" t="s">
        <v>72</v>
      </c>
      <c r="H262" s="3">
        <v>3</v>
      </c>
    </row>
    <row r="263" spans="1:8" x14ac:dyDescent="0.25">
      <c r="A263" s="3" t="s">
        <v>17</v>
      </c>
      <c r="B263" s="3" t="s">
        <v>129</v>
      </c>
      <c r="C263" s="3" t="s">
        <v>130</v>
      </c>
      <c r="D263" s="3" t="s">
        <v>131</v>
      </c>
      <c r="E263" s="3" t="s">
        <v>611</v>
      </c>
      <c r="F263" s="3" t="s">
        <v>65</v>
      </c>
      <c r="G263" s="3" t="s">
        <v>66</v>
      </c>
      <c r="H263" s="3">
        <v>40</v>
      </c>
    </row>
    <row r="264" spans="1:8" x14ac:dyDescent="0.25">
      <c r="A264" s="3" t="s">
        <v>17</v>
      </c>
      <c r="B264" s="3" t="s">
        <v>129</v>
      </c>
      <c r="C264" s="3" t="s">
        <v>130</v>
      </c>
      <c r="D264" s="3" t="s">
        <v>132</v>
      </c>
      <c r="E264" s="3" t="s">
        <v>612</v>
      </c>
      <c r="F264" s="3" t="s">
        <v>23</v>
      </c>
      <c r="G264" s="3" t="s">
        <v>24</v>
      </c>
      <c r="H264" s="3">
        <v>36</v>
      </c>
    </row>
    <row r="265" spans="1:8" x14ac:dyDescent="0.25">
      <c r="A265" s="3" t="s">
        <v>17</v>
      </c>
      <c r="B265" s="3" t="s">
        <v>129</v>
      </c>
      <c r="C265" s="3" t="s">
        <v>130</v>
      </c>
      <c r="D265" s="3" t="s">
        <v>132</v>
      </c>
      <c r="E265" s="3"/>
      <c r="F265" s="3" t="s">
        <v>27</v>
      </c>
      <c r="G265" s="3" t="s">
        <v>28</v>
      </c>
      <c r="H265" s="3">
        <v>4</v>
      </c>
    </row>
    <row r="266" spans="1:8" x14ac:dyDescent="0.25">
      <c r="A266" s="3" t="s">
        <v>17</v>
      </c>
      <c r="B266" s="3" t="s">
        <v>129</v>
      </c>
      <c r="C266" s="3" t="s">
        <v>130</v>
      </c>
      <c r="D266" s="3" t="s">
        <v>133</v>
      </c>
      <c r="E266" s="3" t="s">
        <v>611</v>
      </c>
      <c r="F266" s="3" t="s">
        <v>33</v>
      </c>
      <c r="G266" s="3" t="s">
        <v>34</v>
      </c>
      <c r="H266" s="3">
        <v>40</v>
      </c>
    </row>
    <row r="267" spans="1:8" x14ac:dyDescent="0.25">
      <c r="A267" s="3" t="s">
        <v>17</v>
      </c>
      <c r="B267" s="3" t="s">
        <v>129</v>
      </c>
      <c r="C267" s="3" t="s">
        <v>130</v>
      </c>
      <c r="D267" s="3" t="s">
        <v>134</v>
      </c>
      <c r="E267" s="3" t="s">
        <v>611</v>
      </c>
      <c r="F267" s="3" t="s">
        <v>33</v>
      </c>
      <c r="G267" s="3" t="s">
        <v>34</v>
      </c>
      <c r="H267" s="3">
        <v>15</v>
      </c>
    </row>
    <row r="268" spans="1:8" x14ac:dyDescent="0.25">
      <c r="A268" s="3" t="s">
        <v>17</v>
      </c>
      <c r="B268" s="3" t="s">
        <v>129</v>
      </c>
      <c r="C268" s="3" t="s">
        <v>130</v>
      </c>
      <c r="D268" s="3" t="s">
        <v>134</v>
      </c>
      <c r="E268" s="3"/>
      <c r="F268" s="3" t="s">
        <v>65</v>
      </c>
      <c r="G268" s="3" t="s">
        <v>66</v>
      </c>
      <c r="H268" s="3">
        <v>11</v>
      </c>
    </row>
    <row r="269" spans="1:8" x14ac:dyDescent="0.25">
      <c r="A269" s="3" t="s">
        <v>17</v>
      </c>
      <c r="B269" s="3" t="s">
        <v>129</v>
      </c>
      <c r="C269" s="3" t="s">
        <v>130</v>
      </c>
      <c r="D269" s="3" t="s">
        <v>134</v>
      </c>
      <c r="E269" s="3"/>
      <c r="F269" s="3" t="s">
        <v>23</v>
      </c>
      <c r="G269" s="3" t="s">
        <v>24</v>
      </c>
      <c r="H269" s="3">
        <v>6</v>
      </c>
    </row>
    <row r="270" spans="1:8" x14ac:dyDescent="0.25">
      <c r="A270" s="3" t="s">
        <v>17</v>
      </c>
      <c r="B270" s="3" t="s">
        <v>129</v>
      </c>
      <c r="C270" s="3" t="s">
        <v>130</v>
      </c>
      <c r="D270" s="3" t="s">
        <v>134</v>
      </c>
      <c r="E270" s="3"/>
      <c r="F270" s="3" t="s">
        <v>27</v>
      </c>
      <c r="G270" s="3" t="s">
        <v>28</v>
      </c>
      <c r="H270" s="3">
        <v>8</v>
      </c>
    </row>
    <row r="271" spans="1:8" x14ac:dyDescent="0.25">
      <c r="A271" s="3" t="s">
        <v>17</v>
      </c>
      <c r="B271" s="3" t="s">
        <v>129</v>
      </c>
      <c r="C271" s="3" t="s">
        <v>130</v>
      </c>
      <c r="D271" s="3" t="s">
        <v>135</v>
      </c>
      <c r="E271" s="3" t="s">
        <v>612</v>
      </c>
      <c r="F271" s="3" t="s">
        <v>33</v>
      </c>
      <c r="G271" s="3" t="s">
        <v>34</v>
      </c>
      <c r="H271" s="3">
        <v>6</v>
      </c>
    </row>
    <row r="272" spans="1:8" x14ac:dyDescent="0.25">
      <c r="A272" s="3" t="s">
        <v>17</v>
      </c>
      <c r="B272" s="3" t="s">
        <v>129</v>
      </c>
      <c r="C272" s="3" t="s">
        <v>130</v>
      </c>
      <c r="D272" s="3" t="s">
        <v>135</v>
      </c>
      <c r="E272" s="3"/>
      <c r="F272" s="3" t="s">
        <v>65</v>
      </c>
      <c r="G272" s="3" t="s">
        <v>66</v>
      </c>
      <c r="H272" s="3">
        <v>6</v>
      </c>
    </row>
    <row r="273" spans="1:8" x14ac:dyDescent="0.25">
      <c r="A273" s="3" t="s">
        <v>17</v>
      </c>
      <c r="B273" s="3" t="s">
        <v>129</v>
      </c>
      <c r="C273" s="3" t="s">
        <v>130</v>
      </c>
      <c r="D273" s="3" t="s">
        <v>135</v>
      </c>
      <c r="E273" s="3"/>
      <c r="F273" s="3" t="s">
        <v>23</v>
      </c>
      <c r="G273" s="3" t="s">
        <v>24</v>
      </c>
      <c r="H273" s="3">
        <v>20</v>
      </c>
    </row>
    <row r="274" spans="1:8" x14ac:dyDescent="0.25">
      <c r="A274" s="3" t="s">
        <v>17</v>
      </c>
      <c r="B274" s="3" t="s">
        <v>129</v>
      </c>
      <c r="C274" s="3" t="s">
        <v>130</v>
      </c>
      <c r="D274" s="3" t="s">
        <v>135</v>
      </c>
      <c r="E274" s="3"/>
      <c r="F274" s="3" t="s">
        <v>27</v>
      </c>
      <c r="G274" s="3" t="s">
        <v>28</v>
      </c>
      <c r="H274" s="3">
        <v>8</v>
      </c>
    </row>
    <row r="275" spans="1:8" x14ac:dyDescent="0.25">
      <c r="A275" s="3" t="s">
        <v>17</v>
      </c>
      <c r="B275" s="3" t="s">
        <v>129</v>
      </c>
      <c r="C275" s="3" t="s">
        <v>130</v>
      </c>
      <c r="D275" s="3" t="s">
        <v>136</v>
      </c>
      <c r="E275" s="3" t="s">
        <v>611</v>
      </c>
      <c r="F275" s="3" t="s">
        <v>33</v>
      </c>
      <c r="G275" s="3" t="s">
        <v>34</v>
      </c>
      <c r="H275" s="3">
        <v>18</v>
      </c>
    </row>
    <row r="276" spans="1:8" x14ac:dyDescent="0.25">
      <c r="A276" s="3" t="s">
        <v>17</v>
      </c>
      <c r="B276" s="3" t="s">
        <v>129</v>
      </c>
      <c r="C276" s="3" t="s">
        <v>130</v>
      </c>
      <c r="D276" s="3" t="s">
        <v>136</v>
      </c>
      <c r="E276" s="3"/>
      <c r="F276" s="3" t="s">
        <v>65</v>
      </c>
      <c r="G276" s="3" t="s">
        <v>66</v>
      </c>
      <c r="H276" s="3">
        <v>9</v>
      </c>
    </row>
    <row r="277" spans="1:8" x14ac:dyDescent="0.25">
      <c r="A277" s="3" t="s">
        <v>17</v>
      </c>
      <c r="B277" s="3" t="s">
        <v>129</v>
      </c>
      <c r="C277" s="3" t="s">
        <v>130</v>
      </c>
      <c r="D277" s="3" t="s">
        <v>136</v>
      </c>
      <c r="E277" s="3"/>
      <c r="F277" s="3" t="s">
        <v>23</v>
      </c>
      <c r="G277" s="3" t="s">
        <v>24</v>
      </c>
      <c r="H277" s="3">
        <v>9</v>
      </c>
    </row>
    <row r="278" spans="1:8" x14ac:dyDescent="0.25">
      <c r="A278" s="3" t="s">
        <v>17</v>
      </c>
      <c r="B278" s="3" t="s">
        <v>129</v>
      </c>
      <c r="C278" s="3" t="s">
        <v>130</v>
      </c>
      <c r="D278" s="3" t="s">
        <v>136</v>
      </c>
      <c r="E278" s="3"/>
      <c r="F278" s="3" t="s">
        <v>27</v>
      </c>
      <c r="G278" s="3" t="s">
        <v>28</v>
      </c>
      <c r="H278" s="3">
        <v>4</v>
      </c>
    </row>
    <row r="279" spans="1:8" x14ac:dyDescent="0.25">
      <c r="A279" s="3" t="s">
        <v>17</v>
      </c>
      <c r="B279" s="3" t="s">
        <v>129</v>
      </c>
      <c r="C279" s="3" t="s">
        <v>130</v>
      </c>
      <c r="D279" s="3" t="s">
        <v>137</v>
      </c>
      <c r="E279" s="3" t="s">
        <v>612</v>
      </c>
      <c r="F279" s="3" t="s">
        <v>33</v>
      </c>
      <c r="G279" s="3" t="s">
        <v>34</v>
      </c>
      <c r="H279" s="3">
        <v>32</v>
      </c>
    </row>
    <row r="280" spans="1:8" x14ac:dyDescent="0.25">
      <c r="A280" s="3" t="s">
        <v>17</v>
      </c>
      <c r="B280" s="3" t="s">
        <v>129</v>
      </c>
      <c r="C280" s="3" t="s">
        <v>130</v>
      </c>
      <c r="D280" s="3" t="s">
        <v>137</v>
      </c>
      <c r="E280" s="3"/>
      <c r="F280" s="3" t="s">
        <v>27</v>
      </c>
      <c r="G280" s="3" t="s">
        <v>28</v>
      </c>
      <c r="H280" s="3">
        <v>8</v>
      </c>
    </row>
    <row r="281" spans="1:8" x14ac:dyDescent="0.25">
      <c r="A281" s="3" t="s">
        <v>17</v>
      </c>
      <c r="B281" s="3" t="s">
        <v>129</v>
      </c>
      <c r="C281" s="3" t="s">
        <v>130</v>
      </c>
      <c r="D281" s="3" t="s">
        <v>138</v>
      </c>
      <c r="E281" s="3" t="s">
        <v>611</v>
      </c>
      <c r="F281" s="3" t="s">
        <v>33</v>
      </c>
      <c r="G281" s="3" t="s">
        <v>34</v>
      </c>
      <c r="H281" s="3">
        <v>24</v>
      </c>
    </row>
    <row r="282" spans="1:8" x14ac:dyDescent="0.25">
      <c r="A282" s="3" t="s">
        <v>17</v>
      </c>
      <c r="B282" s="3" t="s">
        <v>129</v>
      </c>
      <c r="C282" s="3" t="s">
        <v>130</v>
      </c>
      <c r="D282" s="3" t="s">
        <v>138</v>
      </c>
      <c r="E282" s="3"/>
      <c r="F282" s="3" t="s">
        <v>65</v>
      </c>
      <c r="G282" s="3" t="s">
        <v>66</v>
      </c>
      <c r="H282" s="3">
        <v>5</v>
      </c>
    </row>
    <row r="283" spans="1:8" x14ac:dyDescent="0.25">
      <c r="A283" s="3" t="s">
        <v>17</v>
      </c>
      <c r="B283" s="3" t="s">
        <v>129</v>
      </c>
      <c r="C283" s="3" t="s">
        <v>130</v>
      </c>
      <c r="D283" s="3" t="s">
        <v>138</v>
      </c>
      <c r="E283" s="3"/>
      <c r="F283" s="3" t="s">
        <v>23</v>
      </c>
      <c r="G283" s="3" t="s">
        <v>24</v>
      </c>
      <c r="H283" s="3">
        <v>11</v>
      </c>
    </row>
    <row r="284" spans="1:8" x14ac:dyDescent="0.25">
      <c r="A284" s="3" t="s">
        <v>17</v>
      </c>
      <c r="B284" s="3" t="s">
        <v>129</v>
      </c>
      <c r="C284" s="3" t="s">
        <v>130</v>
      </c>
      <c r="D284" s="3" t="s">
        <v>139</v>
      </c>
      <c r="E284" s="3" t="s">
        <v>612</v>
      </c>
      <c r="F284" s="3" t="s">
        <v>33</v>
      </c>
      <c r="G284" s="3" t="s">
        <v>34</v>
      </c>
      <c r="H284" s="3">
        <v>28</v>
      </c>
    </row>
    <row r="285" spans="1:8" x14ac:dyDescent="0.25">
      <c r="A285" s="3" t="s">
        <v>17</v>
      </c>
      <c r="B285" s="3" t="s">
        <v>129</v>
      </c>
      <c r="C285" s="3" t="s">
        <v>130</v>
      </c>
      <c r="D285" s="3" t="s">
        <v>139</v>
      </c>
      <c r="E285" s="3"/>
      <c r="F285" s="3" t="s">
        <v>65</v>
      </c>
      <c r="G285" s="3" t="s">
        <v>66</v>
      </c>
      <c r="H285" s="3">
        <v>5</v>
      </c>
    </row>
    <row r="286" spans="1:8" x14ac:dyDescent="0.25">
      <c r="A286" s="3" t="s">
        <v>17</v>
      </c>
      <c r="B286" s="3" t="s">
        <v>129</v>
      </c>
      <c r="C286" s="3" t="s">
        <v>130</v>
      </c>
      <c r="D286" s="3" t="s">
        <v>140</v>
      </c>
      <c r="E286" s="3" t="s">
        <v>612</v>
      </c>
      <c r="F286" s="3" t="s">
        <v>33</v>
      </c>
      <c r="G286" s="3" t="s">
        <v>34</v>
      </c>
      <c r="H286" s="3">
        <v>23</v>
      </c>
    </row>
    <row r="287" spans="1:8" x14ac:dyDescent="0.25">
      <c r="A287" s="3" t="s">
        <v>17</v>
      </c>
      <c r="B287" s="3" t="s">
        <v>129</v>
      </c>
      <c r="C287" s="3" t="s">
        <v>130</v>
      </c>
      <c r="D287" s="3" t="s">
        <v>140</v>
      </c>
      <c r="E287" s="3"/>
      <c r="F287" s="3" t="s">
        <v>65</v>
      </c>
      <c r="G287" s="3" t="s">
        <v>66</v>
      </c>
      <c r="H287" s="3">
        <v>9</v>
      </c>
    </row>
    <row r="288" spans="1:8" x14ac:dyDescent="0.25">
      <c r="A288" s="3" t="s">
        <v>17</v>
      </c>
      <c r="B288" s="3" t="s">
        <v>129</v>
      </c>
      <c r="C288" s="3" t="s">
        <v>130</v>
      </c>
      <c r="D288" s="3" t="s">
        <v>140</v>
      </c>
      <c r="E288" s="3"/>
      <c r="F288" s="3" t="s">
        <v>27</v>
      </c>
      <c r="G288" s="3" t="s">
        <v>28</v>
      </c>
      <c r="H288" s="3">
        <v>8</v>
      </c>
    </row>
    <row r="289" spans="1:8" x14ac:dyDescent="0.25">
      <c r="A289" s="3" t="s">
        <v>17</v>
      </c>
      <c r="B289" s="3" t="s">
        <v>129</v>
      </c>
      <c r="C289" s="3" t="s">
        <v>130</v>
      </c>
      <c r="D289" s="3" t="s">
        <v>141</v>
      </c>
      <c r="E289" s="3" t="s">
        <v>612</v>
      </c>
      <c r="F289" s="3" t="s">
        <v>33</v>
      </c>
      <c r="G289" s="3" t="s">
        <v>34</v>
      </c>
      <c r="H289" s="3">
        <v>16</v>
      </c>
    </row>
    <row r="290" spans="1:8" x14ac:dyDescent="0.25">
      <c r="A290" s="3" t="s">
        <v>17</v>
      </c>
      <c r="B290" s="3" t="s">
        <v>129</v>
      </c>
      <c r="C290" s="3" t="s">
        <v>130</v>
      </c>
      <c r="D290" s="3" t="s">
        <v>141</v>
      </c>
      <c r="E290" s="3"/>
      <c r="F290" s="3" t="s">
        <v>65</v>
      </c>
      <c r="G290" s="3" t="s">
        <v>66</v>
      </c>
      <c r="H290" s="3">
        <v>12</v>
      </c>
    </row>
    <row r="291" spans="1:8" x14ac:dyDescent="0.25">
      <c r="A291" s="3" t="s">
        <v>17</v>
      </c>
      <c r="B291" s="3" t="s">
        <v>129</v>
      </c>
      <c r="C291" s="3" t="s">
        <v>130</v>
      </c>
      <c r="D291" s="3" t="s">
        <v>141</v>
      </c>
      <c r="E291" s="3"/>
      <c r="F291" s="3" t="s">
        <v>23</v>
      </c>
      <c r="G291" s="3" t="s">
        <v>24</v>
      </c>
      <c r="H291" s="3">
        <v>12</v>
      </c>
    </row>
    <row r="292" spans="1:8" x14ac:dyDescent="0.25">
      <c r="A292" s="3" t="s">
        <v>17</v>
      </c>
      <c r="B292" s="3" t="s">
        <v>129</v>
      </c>
      <c r="C292" s="3" t="s">
        <v>130</v>
      </c>
      <c r="D292" s="3" t="s">
        <v>142</v>
      </c>
      <c r="E292" s="3" t="s">
        <v>611</v>
      </c>
      <c r="F292" s="3" t="s">
        <v>33</v>
      </c>
      <c r="G292" s="3" t="s">
        <v>34</v>
      </c>
      <c r="H292" s="3">
        <v>7</v>
      </c>
    </row>
    <row r="293" spans="1:8" x14ac:dyDescent="0.25">
      <c r="A293" s="3" t="s">
        <v>17</v>
      </c>
      <c r="B293" s="3" t="s">
        <v>129</v>
      </c>
      <c r="C293" s="3" t="s">
        <v>130</v>
      </c>
      <c r="D293" s="3" t="s">
        <v>142</v>
      </c>
      <c r="E293" s="3"/>
      <c r="F293" s="3" t="s">
        <v>65</v>
      </c>
      <c r="G293" s="3" t="s">
        <v>66</v>
      </c>
      <c r="H293" s="3">
        <v>14</v>
      </c>
    </row>
    <row r="294" spans="1:8" x14ac:dyDescent="0.25">
      <c r="A294" s="3" t="s">
        <v>17</v>
      </c>
      <c r="B294" s="3" t="s">
        <v>129</v>
      </c>
      <c r="C294" s="3" t="s">
        <v>130</v>
      </c>
      <c r="D294" s="3" t="s">
        <v>142</v>
      </c>
      <c r="E294" s="3"/>
      <c r="F294" s="3" t="s">
        <v>23</v>
      </c>
      <c r="G294" s="3" t="s">
        <v>24</v>
      </c>
      <c r="H294" s="3">
        <v>5</v>
      </c>
    </row>
    <row r="295" spans="1:8" x14ac:dyDescent="0.25">
      <c r="A295" s="3" t="s">
        <v>17</v>
      </c>
      <c r="B295" s="3" t="s">
        <v>129</v>
      </c>
      <c r="C295" s="3" t="s">
        <v>130</v>
      </c>
      <c r="D295" s="3" t="s">
        <v>143</v>
      </c>
      <c r="E295" s="3" t="s">
        <v>611</v>
      </c>
      <c r="F295" s="3" t="s">
        <v>33</v>
      </c>
      <c r="G295" s="3" t="s">
        <v>34</v>
      </c>
      <c r="H295" s="3">
        <v>22</v>
      </c>
    </row>
    <row r="296" spans="1:8" x14ac:dyDescent="0.25">
      <c r="A296" s="3" t="s">
        <v>17</v>
      </c>
      <c r="B296" s="3" t="s">
        <v>129</v>
      </c>
      <c r="C296" s="3" t="s">
        <v>130</v>
      </c>
      <c r="D296" s="3" t="s">
        <v>143</v>
      </c>
      <c r="E296" s="3"/>
      <c r="F296" s="3" t="s">
        <v>65</v>
      </c>
      <c r="G296" s="3" t="s">
        <v>66</v>
      </c>
      <c r="H296" s="3">
        <v>9</v>
      </c>
    </row>
    <row r="297" spans="1:8" x14ac:dyDescent="0.25">
      <c r="A297" s="3" t="s">
        <v>17</v>
      </c>
      <c r="B297" s="3" t="s">
        <v>129</v>
      </c>
      <c r="C297" s="3" t="s">
        <v>130</v>
      </c>
      <c r="D297" s="3" t="s">
        <v>143</v>
      </c>
      <c r="E297" s="3"/>
      <c r="F297" s="3" t="s">
        <v>23</v>
      </c>
      <c r="G297" s="3" t="s">
        <v>24</v>
      </c>
      <c r="H297" s="3">
        <v>9</v>
      </c>
    </row>
    <row r="298" spans="1:8" x14ac:dyDescent="0.25">
      <c r="A298" s="3" t="s">
        <v>17</v>
      </c>
      <c r="B298" s="3" t="s">
        <v>144</v>
      </c>
      <c r="C298" s="3" t="s">
        <v>145</v>
      </c>
      <c r="D298" s="3" t="s">
        <v>146</v>
      </c>
      <c r="E298" s="3" t="s">
        <v>611</v>
      </c>
      <c r="F298" s="3" t="s">
        <v>147</v>
      </c>
      <c r="G298" s="3" t="s">
        <v>148</v>
      </c>
      <c r="H298" s="3">
        <v>11</v>
      </c>
    </row>
    <row r="299" spans="1:8" x14ac:dyDescent="0.25">
      <c r="A299" s="3" t="s">
        <v>17</v>
      </c>
      <c r="B299" s="3" t="s">
        <v>144</v>
      </c>
      <c r="C299" s="3" t="s">
        <v>145</v>
      </c>
      <c r="D299" s="3" t="s">
        <v>146</v>
      </c>
      <c r="E299" s="3"/>
      <c r="F299" s="3" t="s">
        <v>30</v>
      </c>
      <c r="G299" s="3" t="s">
        <v>31</v>
      </c>
      <c r="H299" s="3">
        <v>11</v>
      </c>
    </row>
    <row r="300" spans="1:8" x14ac:dyDescent="0.25">
      <c r="A300" s="3" t="s">
        <v>17</v>
      </c>
      <c r="B300" s="3" t="s">
        <v>144</v>
      </c>
      <c r="C300" s="3" t="s">
        <v>145</v>
      </c>
      <c r="D300" s="3" t="s">
        <v>146</v>
      </c>
      <c r="E300" s="3"/>
      <c r="F300" s="3" t="s">
        <v>149</v>
      </c>
      <c r="G300" s="3" t="s">
        <v>150</v>
      </c>
      <c r="H300" s="3">
        <v>10</v>
      </c>
    </row>
    <row r="301" spans="1:8" x14ac:dyDescent="0.25">
      <c r="A301" s="3" t="s">
        <v>17</v>
      </c>
      <c r="B301" s="3" t="s">
        <v>144</v>
      </c>
      <c r="C301" s="3" t="s">
        <v>145</v>
      </c>
      <c r="D301" s="3" t="s">
        <v>146</v>
      </c>
      <c r="E301" s="3"/>
      <c r="F301" s="3" t="s">
        <v>27</v>
      </c>
      <c r="G301" s="3" t="s">
        <v>28</v>
      </c>
      <c r="H301" s="3">
        <v>8</v>
      </c>
    </row>
    <row r="302" spans="1:8" x14ac:dyDescent="0.25">
      <c r="A302" s="3" t="s">
        <v>17</v>
      </c>
      <c r="B302" s="3" t="s">
        <v>144</v>
      </c>
      <c r="C302" s="3" t="s">
        <v>145</v>
      </c>
      <c r="D302" s="3" t="s">
        <v>151</v>
      </c>
      <c r="E302" s="3" t="s">
        <v>612</v>
      </c>
      <c r="F302" s="3" t="s">
        <v>147</v>
      </c>
      <c r="G302" s="3" t="s">
        <v>148</v>
      </c>
      <c r="H302" s="3">
        <v>25</v>
      </c>
    </row>
    <row r="303" spans="1:8" x14ac:dyDescent="0.25">
      <c r="A303" s="3" t="s">
        <v>17</v>
      </c>
      <c r="B303" s="3" t="s">
        <v>144</v>
      </c>
      <c r="C303" s="3" t="s">
        <v>145</v>
      </c>
      <c r="D303" s="3" t="s">
        <v>152</v>
      </c>
      <c r="E303" s="3" t="s">
        <v>612</v>
      </c>
      <c r="F303" s="3" t="s">
        <v>147</v>
      </c>
      <c r="G303" s="3" t="s">
        <v>148</v>
      </c>
      <c r="H303" s="3">
        <v>4</v>
      </c>
    </row>
    <row r="304" spans="1:8" x14ac:dyDescent="0.25">
      <c r="A304" s="3" t="s">
        <v>17</v>
      </c>
      <c r="B304" s="3" t="s">
        <v>144</v>
      </c>
      <c r="C304" s="3" t="s">
        <v>145</v>
      </c>
      <c r="D304" s="3" t="s">
        <v>152</v>
      </c>
      <c r="E304" s="3"/>
      <c r="F304" s="3" t="s">
        <v>30</v>
      </c>
      <c r="G304" s="3" t="s">
        <v>31</v>
      </c>
      <c r="H304" s="3">
        <v>8</v>
      </c>
    </row>
    <row r="305" spans="1:8" x14ac:dyDescent="0.25">
      <c r="A305" s="3" t="s">
        <v>17</v>
      </c>
      <c r="B305" s="3" t="s">
        <v>144</v>
      </c>
      <c r="C305" s="3" t="s">
        <v>145</v>
      </c>
      <c r="D305" s="3" t="s">
        <v>152</v>
      </c>
      <c r="E305" s="3"/>
      <c r="F305" s="3" t="s">
        <v>149</v>
      </c>
      <c r="G305" s="3" t="s">
        <v>150</v>
      </c>
      <c r="H305" s="3">
        <v>18</v>
      </c>
    </row>
    <row r="306" spans="1:8" x14ac:dyDescent="0.25">
      <c r="A306" s="3" t="s">
        <v>17</v>
      </c>
      <c r="B306" s="3" t="s">
        <v>144</v>
      </c>
      <c r="C306" s="3" t="s">
        <v>145</v>
      </c>
      <c r="D306" s="3" t="s">
        <v>152</v>
      </c>
      <c r="E306" s="3"/>
      <c r="F306" s="3" t="s">
        <v>27</v>
      </c>
      <c r="G306" s="3" t="s">
        <v>28</v>
      </c>
      <c r="H306" s="3">
        <v>10</v>
      </c>
    </row>
    <row r="307" spans="1:8" x14ac:dyDescent="0.25">
      <c r="A307" s="3" t="s">
        <v>17</v>
      </c>
      <c r="B307" s="3" t="s">
        <v>144</v>
      </c>
      <c r="C307" s="3" t="s">
        <v>145</v>
      </c>
      <c r="D307" s="3" t="s">
        <v>153</v>
      </c>
      <c r="E307" s="3" t="s">
        <v>611</v>
      </c>
      <c r="F307" s="3" t="s">
        <v>147</v>
      </c>
      <c r="G307" s="3" t="s">
        <v>148</v>
      </c>
      <c r="H307" s="3">
        <v>13</v>
      </c>
    </row>
    <row r="308" spans="1:8" x14ac:dyDescent="0.25">
      <c r="A308" s="3" t="s">
        <v>17</v>
      </c>
      <c r="B308" s="3" t="s">
        <v>144</v>
      </c>
      <c r="C308" s="3" t="s">
        <v>145</v>
      </c>
      <c r="D308" s="3" t="s">
        <v>153</v>
      </c>
      <c r="E308" s="3"/>
      <c r="F308" s="3" t="s">
        <v>30</v>
      </c>
      <c r="G308" s="3" t="s">
        <v>31</v>
      </c>
      <c r="H308" s="3">
        <v>8</v>
      </c>
    </row>
    <row r="309" spans="1:8" x14ac:dyDescent="0.25">
      <c r="A309" s="3" t="s">
        <v>17</v>
      </c>
      <c r="B309" s="3" t="s">
        <v>144</v>
      </c>
      <c r="C309" s="3" t="s">
        <v>145</v>
      </c>
      <c r="D309" s="3" t="s">
        <v>153</v>
      </c>
      <c r="E309" s="3"/>
      <c r="F309" s="3" t="s">
        <v>149</v>
      </c>
      <c r="G309" s="3" t="s">
        <v>150</v>
      </c>
      <c r="H309" s="3">
        <v>13</v>
      </c>
    </row>
    <row r="310" spans="1:8" x14ac:dyDescent="0.25">
      <c r="A310" s="3" t="s">
        <v>17</v>
      </c>
      <c r="B310" s="3" t="s">
        <v>144</v>
      </c>
      <c r="C310" s="3" t="s">
        <v>145</v>
      </c>
      <c r="D310" s="3" t="s">
        <v>153</v>
      </c>
      <c r="E310" s="3"/>
      <c r="F310" s="3" t="s">
        <v>27</v>
      </c>
      <c r="G310" s="3" t="s">
        <v>28</v>
      </c>
      <c r="H310" s="3">
        <v>6</v>
      </c>
    </row>
    <row r="311" spans="1:8" x14ac:dyDescent="0.25">
      <c r="A311" s="3" t="s">
        <v>17</v>
      </c>
      <c r="B311" s="3" t="s">
        <v>144</v>
      </c>
      <c r="C311" s="3" t="s">
        <v>145</v>
      </c>
      <c r="D311" s="3" t="s">
        <v>154</v>
      </c>
      <c r="E311" s="3" t="s">
        <v>612</v>
      </c>
      <c r="F311" s="3" t="s">
        <v>147</v>
      </c>
      <c r="G311" s="3" t="s">
        <v>148</v>
      </c>
      <c r="H311" s="3">
        <v>34</v>
      </c>
    </row>
    <row r="312" spans="1:8" x14ac:dyDescent="0.25">
      <c r="A312" s="3" t="s">
        <v>17</v>
      </c>
      <c r="B312" s="3" t="s">
        <v>144</v>
      </c>
      <c r="C312" s="3" t="s">
        <v>145</v>
      </c>
      <c r="D312" s="3" t="s">
        <v>154</v>
      </c>
      <c r="E312" s="3"/>
      <c r="F312" s="3" t="s">
        <v>27</v>
      </c>
      <c r="G312" s="3" t="s">
        <v>28</v>
      </c>
      <c r="H312" s="3">
        <v>6</v>
      </c>
    </row>
    <row r="313" spans="1:8" x14ac:dyDescent="0.25">
      <c r="A313" s="3" t="s">
        <v>17</v>
      </c>
      <c r="B313" s="3" t="s">
        <v>144</v>
      </c>
      <c r="C313" s="3" t="s">
        <v>145</v>
      </c>
      <c r="D313" s="3" t="s">
        <v>155</v>
      </c>
      <c r="E313" s="3" t="s">
        <v>611</v>
      </c>
      <c r="F313" s="3" t="s">
        <v>147</v>
      </c>
      <c r="G313" s="3" t="s">
        <v>148</v>
      </c>
      <c r="H313" s="3">
        <v>2</v>
      </c>
    </row>
    <row r="314" spans="1:8" x14ac:dyDescent="0.25">
      <c r="A314" s="3" t="s">
        <v>17</v>
      </c>
      <c r="B314" s="3" t="s">
        <v>144</v>
      </c>
      <c r="C314" s="3" t="s">
        <v>145</v>
      </c>
      <c r="D314" s="3" t="s">
        <v>155</v>
      </c>
      <c r="E314" s="3"/>
      <c r="F314" s="3" t="s">
        <v>30</v>
      </c>
      <c r="G314" s="3" t="s">
        <v>31</v>
      </c>
      <c r="H314" s="3">
        <v>30</v>
      </c>
    </row>
    <row r="315" spans="1:8" x14ac:dyDescent="0.25">
      <c r="A315" s="3" t="s">
        <v>17</v>
      </c>
      <c r="B315" s="3" t="s">
        <v>144</v>
      </c>
      <c r="C315" s="3" t="s">
        <v>145</v>
      </c>
      <c r="D315" s="3" t="s">
        <v>155</v>
      </c>
      <c r="E315" s="3"/>
      <c r="F315" s="3" t="s">
        <v>149</v>
      </c>
      <c r="G315" s="3" t="s">
        <v>150</v>
      </c>
      <c r="H315" s="3">
        <v>2</v>
      </c>
    </row>
    <row r="316" spans="1:8" x14ac:dyDescent="0.25">
      <c r="A316" s="3" t="s">
        <v>17</v>
      </c>
      <c r="B316" s="3" t="s">
        <v>144</v>
      </c>
      <c r="C316" s="3" t="s">
        <v>145</v>
      </c>
      <c r="D316" s="3" t="s">
        <v>155</v>
      </c>
      <c r="E316" s="3"/>
      <c r="F316" s="3" t="s">
        <v>27</v>
      </c>
      <c r="G316" s="3" t="s">
        <v>28</v>
      </c>
      <c r="H316" s="3">
        <v>6</v>
      </c>
    </row>
    <row r="317" spans="1:8" x14ac:dyDescent="0.25">
      <c r="A317" s="3" t="s">
        <v>17</v>
      </c>
      <c r="B317" s="3" t="s">
        <v>144</v>
      </c>
      <c r="C317" s="3" t="s">
        <v>145</v>
      </c>
      <c r="D317" s="3" t="s">
        <v>156</v>
      </c>
      <c r="E317" s="3" t="s">
        <v>612</v>
      </c>
      <c r="F317" s="3" t="s">
        <v>147</v>
      </c>
      <c r="G317" s="3" t="s">
        <v>148</v>
      </c>
      <c r="H317" s="3">
        <v>10</v>
      </c>
    </row>
    <row r="318" spans="1:8" x14ac:dyDescent="0.25">
      <c r="A318" s="3" t="s">
        <v>17</v>
      </c>
      <c r="B318" s="3" t="s">
        <v>144</v>
      </c>
      <c r="C318" s="3" t="s">
        <v>145</v>
      </c>
      <c r="D318" s="3" t="s">
        <v>156</v>
      </c>
      <c r="E318" s="3"/>
      <c r="F318" s="3" t="s">
        <v>30</v>
      </c>
      <c r="G318" s="3" t="s">
        <v>31</v>
      </c>
      <c r="H318" s="3">
        <v>15</v>
      </c>
    </row>
    <row r="319" spans="1:8" x14ac:dyDescent="0.25">
      <c r="A319" s="3" t="s">
        <v>17</v>
      </c>
      <c r="B319" s="3" t="s">
        <v>144</v>
      </c>
      <c r="C319" s="3" t="s">
        <v>145</v>
      </c>
      <c r="D319" s="3" t="s">
        <v>156</v>
      </c>
      <c r="E319" s="3"/>
      <c r="F319" s="3" t="s">
        <v>149</v>
      </c>
      <c r="G319" s="3" t="s">
        <v>150</v>
      </c>
      <c r="H319" s="3">
        <v>10</v>
      </c>
    </row>
    <row r="320" spans="1:8" x14ac:dyDescent="0.25">
      <c r="A320" s="3" t="s">
        <v>17</v>
      </c>
      <c r="B320" s="3" t="s">
        <v>144</v>
      </c>
      <c r="C320" s="3" t="s">
        <v>145</v>
      </c>
      <c r="D320" s="3" t="s">
        <v>157</v>
      </c>
      <c r="E320" s="3" t="s">
        <v>611</v>
      </c>
      <c r="F320" s="3" t="s">
        <v>147</v>
      </c>
      <c r="G320" s="3" t="s">
        <v>148</v>
      </c>
      <c r="H320" s="3">
        <v>4</v>
      </c>
    </row>
    <row r="321" spans="1:8" x14ac:dyDescent="0.25">
      <c r="A321" s="3" t="s">
        <v>17</v>
      </c>
      <c r="B321" s="3" t="s">
        <v>144</v>
      </c>
      <c r="C321" s="3" t="s">
        <v>145</v>
      </c>
      <c r="D321" s="3" t="s">
        <v>157</v>
      </c>
      <c r="E321" s="3"/>
      <c r="F321" s="3" t="s">
        <v>30</v>
      </c>
      <c r="G321" s="3" t="s">
        <v>31</v>
      </c>
      <c r="H321" s="3">
        <v>27</v>
      </c>
    </row>
    <row r="322" spans="1:8" x14ac:dyDescent="0.25">
      <c r="A322" s="3" t="s">
        <v>17</v>
      </c>
      <c r="B322" s="3" t="s">
        <v>144</v>
      </c>
      <c r="C322" s="3" t="s">
        <v>145</v>
      </c>
      <c r="D322" s="3" t="s">
        <v>157</v>
      </c>
      <c r="E322" s="3"/>
      <c r="F322" s="3" t="s">
        <v>149</v>
      </c>
      <c r="G322" s="3" t="s">
        <v>150</v>
      </c>
      <c r="H322" s="3">
        <v>4</v>
      </c>
    </row>
    <row r="323" spans="1:8" x14ac:dyDescent="0.25">
      <c r="A323" s="3" t="s">
        <v>17</v>
      </c>
      <c r="B323" s="3" t="s">
        <v>144</v>
      </c>
      <c r="C323" s="3" t="s">
        <v>145</v>
      </c>
      <c r="D323" s="3" t="s">
        <v>158</v>
      </c>
      <c r="E323" s="3" t="s">
        <v>612</v>
      </c>
      <c r="F323" s="3" t="s">
        <v>147</v>
      </c>
      <c r="G323" s="3" t="s">
        <v>148</v>
      </c>
      <c r="H323" s="3">
        <v>4</v>
      </c>
    </row>
    <row r="324" spans="1:8" x14ac:dyDescent="0.25">
      <c r="A324" s="3" t="s">
        <v>17</v>
      </c>
      <c r="B324" s="3" t="s">
        <v>144</v>
      </c>
      <c r="C324" s="3" t="s">
        <v>145</v>
      </c>
      <c r="D324" s="3" t="s">
        <v>158</v>
      </c>
      <c r="E324" s="3"/>
      <c r="F324" s="3" t="s">
        <v>149</v>
      </c>
      <c r="G324" s="3" t="s">
        <v>150</v>
      </c>
      <c r="H324" s="3">
        <v>17</v>
      </c>
    </row>
    <row r="325" spans="1:8" x14ac:dyDescent="0.25">
      <c r="A325" s="3" t="s">
        <v>17</v>
      </c>
      <c r="B325" s="3" t="s">
        <v>144</v>
      </c>
      <c r="C325" s="3" t="s">
        <v>145</v>
      </c>
      <c r="D325" s="3" t="s">
        <v>159</v>
      </c>
      <c r="E325" s="3" t="s">
        <v>611</v>
      </c>
      <c r="F325" s="3" t="s">
        <v>147</v>
      </c>
      <c r="G325" s="3" t="s">
        <v>148</v>
      </c>
      <c r="H325" s="3">
        <v>10</v>
      </c>
    </row>
    <row r="326" spans="1:8" x14ac:dyDescent="0.25">
      <c r="A326" s="3" t="s">
        <v>17</v>
      </c>
      <c r="B326" s="3" t="s">
        <v>144</v>
      </c>
      <c r="C326" s="3" t="s">
        <v>145</v>
      </c>
      <c r="D326" s="3" t="s">
        <v>159</v>
      </c>
      <c r="E326" s="3"/>
      <c r="F326" s="3" t="s">
        <v>30</v>
      </c>
      <c r="G326" s="3" t="s">
        <v>31</v>
      </c>
      <c r="H326" s="3">
        <v>10</v>
      </c>
    </row>
    <row r="327" spans="1:8" x14ac:dyDescent="0.25">
      <c r="A327" s="3" t="s">
        <v>17</v>
      </c>
      <c r="B327" s="3" t="s">
        <v>144</v>
      </c>
      <c r="C327" s="3" t="s">
        <v>145</v>
      </c>
      <c r="D327" s="3" t="s">
        <v>159</v>
      </c>
      <c r="E327" s="3"/>
      <c r="F327" s="3" t="s">
        <v>149</v>
      </c>
      <c r="G327" s="3" t="s">
        <v>150</v>
      </c>
      <c r="H327" s="3">
        <v>10</v>
      </c>
    </row>
    <row r="328" spans="1:8" x14ac:dyDescent="0.25">
      <c r="A328" s="3" t="s">
        <v>17</v>
      </c>
      <c r="B328" s="3" t="s">
        <v>144</v>
      </c>
      <c r="C328" s="3" t="s">
        <v>145</v>
      </c>
      <c r="D328" s="3" t="s">
        <v>160</v>
      </c>
      <c r="E328" s="3" t="s">
        <v>612</v>
      </c>
      <c r="F328" s="3" t="s">
        <v>147</v>
      </c>
      <c r="G328" s="3" t="s">
        <v>148</v>
      </c>
      <c r="H328" s="3">
        <v>6</v>
      </c>
    </row>
    <row r="329" spans="1:8" x14ac:dyDescent="0.25">
      <c r="A329" s="3" t="s">
        <v>17</v>
      </c>
      <c r="B329" s="3" t="s">
        <v>144</v>
      </c>
      <c r="C329" s="3" t="s">
        <v>145</v>
      </c>
      <c r="D329" s="3" t="s">
        <v>160</v>
      </c>
      <c r="E329" s="3"/>
      <c r="F329" s="3" t="s">
        <v>30</v>
      </c>
      <c r="G329" s="3" t="s">
        <v>31</v>
      </c>
      <c r="H329" s="3">
        <v>9</v>
      </c>
    </row>
    <row r="330" spans="1:8" x14ac:dyDescent="0.25">
      <c r="A330" s="3" t="s">
        <v>17</v>
      </c>
      <c r="B330" s="3" t="s">
        <v>144</v>
      </c>
      <c r="C330" s="3" t="s">
        <v>145</v>
      </c>
      <c r="D330" s="3" t="s">
        <v>160</v>
      </c>
      <c r="E330" s="3"/>
      <c r="F330" s="3" t="s">
        <v>149</v>
      </c>
      <c r="G330" s="3" t="s">
        <v>150</v>
      </c>
      <c r="H330" s="3">
        <v>9</v>
      </c>
    </row>
    <row r="331" spans="1:8" x14ac:dyDescent="0.25">
      <c r="A331" s="3" t="s">
        <v>17</v>
      </c>
      <c r="B331" s="3" t="s">
        <v>144</v>
      </c>
      <c r="C331" s="3" t="s">
        <v>145</v>
      </c>
      <c r="D331" s="3" t="s">
        <v>161</v>
      </c>
      <c r="E331" s="3" t="s">
        <v>611</v>
      </c>
      <c r="F331" s="3" t="s">
        <v>30</v>
      </c>
      <c r="G331" s="3" t="s">
        <v>31</v>
      </c>
      <c r="H331" s="3">
        <v>5</v>
      </c>
    </row>
    <row r="332" spans="1:8" x14ac:dyDescent="0.25">
      <c r="A332" s="3" t="s">
        <v>17</v>
      </c>
      <c r="B332" s="3" t="s">
        <v>144</v>
      </c>
      <c r="C332" s="3" t="s">
        <v>145</v>
      </c>
      <c r="D332" s="3" t="s">
        <v>161</v>
      </c>
      <c r="E332" s="3"/>
      <c r="F332" s="3" t="s">
        <v>149</v>
      </c>
      <c r="G332" s="3" t="s">
        <v>150</v>
      </c>
      <c r="H332" s="3">
        <v>29</v>
      </c>
    </row>
    <row r="333" spans="1:8" x14ac:dyDescent="0.25">
      <c r="A333" s="3" t="s">
        <v>17</v>
      </c>
      <c r="B333" s="3" t="s">
        <v>144</v>
      </c>
      <c r="C333" s="3" t="s">
        <v>145</v>
      </c>
      <c r="D333" s="3" t="s">
        <v>161</v>
      </c>
      <c r="E333" s="3"/>
      <c r="F333" s="3" t="s">
        <v>27</v>
      </c>
      <c r="G333" s="3" t="s">
        <v>28</v>
      </c>
      <c r="H333" s="3">
        <v>6</v>
      </c>
    </row>
    <row r="334" spans="1:8" x14ac:dyDescent="0.25">
      <c r="A334" s="3" t="s">
        <v>17</v>
      </c>
      <c r="B334" s="3" t="s">
        <v>144</v>
      </c>
      <c r="C334" s="3" t="s">
        <v>145</v>
      </c>
      <c r="D334" s="3" t="s">
        <v>162</v>
      </c>
      <c r="E334" s="3" t="s">
        <v>612</v>
      </c>
      <c r="F334" s="3" t="s">
        <v>30</v>
      </c>
      <c r="G334" s="3" t="s">
        <v>31</v>
      </c>
      <c r="H334" s="3">
        <v>5</v>
      </c>
    </row>
    <row r="335" spans="1:8" x14ac:dyDescent="0.25">
      <c r="A335" s="3" t="s">
        <v>17</v>
      </c>
      <c r="B335" s="3" t="s">
        <v>144</v>
      </c>
      <c r="C335" s="3" t="s">
        <v>145</v>
      </c>
      <c r="D335" s="3" t="s">
        <v>162</v>
      </c>
      <c r="E335" s="3"/>
      <c r="F335" s="3" t="s">
        <v>149</v>
      </c>
      <c r="G335" s="3" t="s">
        <v>150</v>
      </c>
      <c r="H335" s="3">
        <v>29</v>
      </c>
    </row>
    <row r="336" spans="1:8" x14ac:dyDescent="0.25">
      <c r="A336" s="3" t="s">
        <v>17</v>
      </c>
      <c r="B336" s="3" t="s">
        <v>163</v>
      </c>
      <c r="C336" s="3" t="s">
        <v>164</v>
      </c>
      <c r="D336" s="3" t="s">
        <v>165</v>
      </c>
      <c r="E336" s="3" t="s">
        <v>611</v>
      </c>
      <c r="F336" s="3" t="s">
        <v>101</v>
      </c>
      <c r="G336" s="3" t="s">
        <v>102</v>
      </c>
      <c r="H336" s="3">
        <v>6</v>
      </c>
    </row>
    <row r="337" spans="1:8" x14ac:dyDescent="0.25">
      <c r="A337" s="3" t="s">
        <v>17</v>
      </c>
      <c r="B337" s="3" t="s">
        <v>163</v>
      </c>
      <c r="C337" s="3" t="s">
        <v>164</v>
      </c>
      <c r="D337" s="3" t="s">
        <v>165</v>
      </c>
      <c r="E337" s="3"/>
      <c r="F337" s="3" t="s">
        <v>149</v>
      </c>
      <c r="G337" s="3" t="s">
        <v>150</v>
      </c>
      <c r="H337" s="3">
        <v>6</v>
      </c>
    </row>
    <row r="338" spans="1:8" x14ac:dyDescent="0.25">
      <c r="A338" s="3" t="s">
        <v>17</v>
      </c>
      <c r="B338" s="3" t="s">
        <v>163</v>
      </c>
      <c r="C338" s="3" t="s">
        <v>164</v>
      </c>
      <c r="D338" s="3" t="s">
        <v>165</v>
      </c>
      <c r="E338" s="3"/>
      <c r="F338" s="3" t="s">
        <v>166</v>
      </c>
      <c r="G338" s="3" t="s">
        <v>167</v>
      </c>
      <c r="H338" s="3">
        <v>6</v>
      </c>
    </row>
    <row r="339" spans="1:8" x14ac:dyDescent="0.25">
      <c r="A339" s="3" t="s">
        <v>17</v>
      </c>
      <c r="B339" s="3" t="s">
        <v>163</v>
      </c>
      <c r="C339" s="3" t="s">
        <v>164</v>
      </c>
      <c r="D339" s="3" t="s">
        <v>165</v>
      </c>
      <c r="E339" s="3"/>
      <c r="F339" s="3" t="s">
        <v>25</v>
      </c>
      <c r="G339" s="3" t="s">
        <v>26</v>
      </c>
      <c r="H339" s="3">
        <v>12</v>
      </c>
    </row>
    <row r="340" spans="1:8" x14ac:dyDescent="0.25">
      <c r="A340" s="3" t="s">
        <v>17</v>
      </c>
      <c r="B340" s="3" t="s">
        <v>163</v>
      </c>
      <c r="C340" s="3" t="s">
        <v>164</v>
      </c>
      <c r="D340" s="3" t="s">
        <v>165</v>
      </c>
      <c r="E340" s="3"/>
      <c r="F340" s="3" t="s">
        <v>27</v>
      </c>
      <c r="G340" s="3" t="s">
        <v>28</v>
      </c>
      <c r="H340" s="3">
        <v>10</v>
      </c>
    </row>
    <row r="341" spans="1:8" x14ac:dyDescent="0.25">
      <c r="A341" s="3" t="s">
        <v>17</v>
      </c>
      <c r="B341" s="3" t="s">
        <v>163</v>
      </c>
      <c r="C341" s="3" t="s">
        <v>164</v>
      </c>
      <c r="D341" s="3" t="s">
        <v>168</v>
      </c>
      <c r="E341" s="3" t="s">
        <v>611</v>
      </c>
      <c r="F341" s="3" t="s">
        <v>149</v>
      </c>
      <c r="G341" s="3" t="s">
        <v>150</v>
      </c>
      <c r="H341" s="3">
        <v>30</v>
      </c>
    </row>
    <row r="342" spans="1:8" x14ac:dyDescent="0.25">
      <c r="A342" s="3" t="s">
        <v>17</v>
      </c>
      <c r="B342" s="3" t="s">
        <v>163</v>
      </c>
      <c r="C342" s="3" t="s">
        <v>164</v>
      </c>
      <c r="D342" s="3" t="s">
        <v>168</v>
      </c>
      <c r="E342" s="3"/>
      <c r="F342" s="3" t="s">
        <v>27</v>
      </c>
      <c r="G342" s="3" t="s">
        <v>28</v>
      </c>
      <c r="H342" s="3">
        <v>10</v>
      </c>
    </row>
    <row r="343" spans="1:8" x14ac:dyDescent="0.25">
      <c r="A343" s="3" t="s">
        <v>17</v>
      </c>
      <c r="B343" s="3" t="s">
        <v>163</v>
      </c>
      <c r="C343" s="3" t="s">
        <v>164</v>
      </c>
      <c r="D343" s="3" t="s">
        <v>169</v>
      </c>
      <c r="E343" s="3" t="s">
        <v>611</v>
      </c>
      <c r="F343" s="3" t="s">
        <v>101</v>
      </c>
      <c r="G343" s="3" t="s">
        <v>102</v>
      </c>
      <c r="H343" s="3">
        <v>17</v>
      </c>
    </row>
    <row r="344" spans="1:8" x14ac:dyDescent="0.25">
      <c r="A344" s="3" t="s">
        <v>17</v>
      </c>
      <c r="B344" s="3" t="s">
        <v>163</v>
      </c>
      <c r="C344" s="3" t="s">
        <v>164</v>
      </c>
      <c r="D344" s="3" t="s">
        <v>169</v>
      </c>
      <c r="E344" s="3"/>
      <c r="F344" s="3" t="s">
        <v>149</v>
      </c>
      <c r="G344" s="3" t="s">
        <v>150</v>
      </c>
      <c r="H344" s="3">
        <v>7</v>
      </c>
    </row>
    <row r="345" spans="1:8" x14ac:dyDescent="0.25">
      <c r="A345" s="3" t="s">
        <v>17</v>
      </c>
      <c r="B345" s="3" t="s">
        <v>163</v>
      </c>
      <c r="C345" s="3" t="s">
        <v>164</v>
      </c>
      <c r="D345" s="3" t="s">
        <v>169</v>
      </c>
      <c r="E345" s="3"/>
      <c r="F345" s="3" t="s">
        <v>166</v>
      </c>
      <c r="G345" s="3" t="s">
        <v>167</v>
      </c>
      <c r="H345" s="3">
        <v>7</v>
      </c>
    </row>
    <row r="346" spans="1:8" x14ac:dyDescent="0.25">
      <c r="A346" s="3" t="s">
        <v>17</v>
      </c>
      <c r="B346" s="3" t="s">
        <v>163</v>
      </c>
      <c r="C346" s="3" t="s">
        <v>164</v>
      </c>
      <c r="D346" s="3" t="s">
        <v>169</v>
      </c>
      <c r="E346" s="3"/>
      <c r="F346" s="3" t="s">
        <v>25</v>
      </c>
      <c r="G346" s="3" t="s">
        <v>26</v>
      </c>
      <c r="H346" s="3">
        <v>7</v>
      </c>
    </row>
    <row r="347" spans="1:8" x14ac:dyDescent="0.25">
      <c r="A347" s="3" t="s">
        <v>17</v>
      </c>
      <c r="B347" s="3" t="s">
        <v>163</v>
      </c>
      <c r="C347" s="3" t="s">
        <v>164</v>
      </c>
      <c r="D347" s="3" t="s">
        <v>170</v>
      </c>
      <c r="E347" s="3" t="s">
        <v>611</v>
      </c>
      <c r="F347" s="3" t="s">
        <v>101</v>
      </c>
      <c r="G347" s="3" t="s">
        <v>102</v>
      </c>
      <c r="H347" s="3">
        <v>4</v>
      </c>
    </row>
    <row r="348" spans="1:8" x14ac:dyDescent="0.25">
      <c r="A348" s="3" t="s">
        <v>17</v>
      </c>
      <c r="B348" s="3" t="s">
        <v>163</v>
      </c>
      <c r="C348" s="3" t="s">
        <v>164</v>
      </c>
      <c r="D348" s="3" t="s">
        <v>170</v>
      </c>
      <c r="E348" s="3"/>
      <c r="F348" s="3" t="s">
        <v>149</v>
      </c>
      <c r="G348" s="3" t="s">
        <v>150</v>
      </c>
      <c r="H348" s="3">
        <v>4</v>
      </c>
    </row>
    <row r="349" spans="1:8" x14ac:dyDescent="0.25">
      <c r="A349" s="3" t="s">
        <v>17</v>
      </c>
      <c r="B349" s="3" t="s">
        <v>163</v>
      </c>
      <c r="C349" s="3" t="s">
        <v>164</v>
      </c>
      <c r="D349" s="3" t="s">
        <v>170</v>
      </c>
      <c r="E349" s="3"/>
      <c r="F349" s="3" t="s">
        <v>166</v>
      </c>
      <c r="G349" s="3" t="s">
        <v>167</v>
      </c>
      <c r="H349" s="3">
        <v>14</v>
      </c>
    </row>
    <row r="350" spans="1:8" x14ac:dyDescent="0.25">
      <c r="A350" s="3" t="s">
        <v>17</v>
      </c>
      <c r="B350" s="3" t="s">
        <v>163</v>
      </c>
      <c r="C350" s="3" t="s">
        <v>164</v>
      </c>
      <c r="D350" s="3" t="s">
        <v>170</v>
      </c>
      <c r="E350" s="3"/>
      <c r="F350" s="3" t="s">
        <v>25</v>
      </c>
      <c r="G350" s="3" t="s">
        <v>26</v>
      </c>
      <c r="H350" s="3">
        <v>18</v>
      </c>
    </row>
    <row r="351" spans="1:8" x14ac:dyDescent="0.25">
      <c r="A351" s="3" t="s">
        <v>17</v>
      </c>
      <c r="B351" s="3" t="s">
        <v>163</v>
      </c>
      <c r="C351" s="3" t="s">
        <v>164</v>
      </c>
      <c r="D351" s="3" t="s">
        <v>171</v>
      </c>
      <c r="E351" s="3" t="s">
        <v>611</v>
      </c>
      <c r="F351" s="3" t="s">
        <v>25</v>
      </c>
      <c r="G351" s="3" t="s">
        <v>26</v>
      </c>
      <c r="H351" s="3">
        <v>34</v>
      </c>
    </row>
    <row r="352" spans="1:8" x14ac:dyDescent="0.25">
      <c r="A352" s="3" t="s">
        <v>17</v>
      </c>
      <c r="B352" s="3" t="s">
        <v>163</v>
      </c>
      <c r="C352" s="3" t="s">
        <v>164</v>
      </c>
      <c r="D352" s="3" t="s">
        <v>172</v>
      </c>
      <c r="E352" s="3" t="s">
        <v>611</v>
      </c>
      <c r="F352" s="3" t="s">
        <v>101</v>
      </c>
      <c r="G352" s="3" t="s">
        <v>102</v>
      </c>
      <c r="H352" s="3">
        <v>8</v>
      </c>
    </row>
    <row r="353" spans="1:8" x14ac:dyDescent="0.25">
      <c r="A353" s="3" t="s">
        <v>17</v>
      </c>
      <c r="B353" s="3" t="s">
        <v>163</v>
      </c>
      <c r="C353" s="3" t="s">
        <v>164</v>
      </c>
      <c r="D353" s="3" t="s">
        <v>172</v>
      </c>
      <c r="E353" s="3"/>
      <c r="F353" s="3" t="s">
        <v>149</v>
      </c>
      <c r="G353" s="3" t="s">
        <v>150</v>
      </c>
      <c r="H353" s="3">
        <v>8</v>
      </c>
    </row>
    <row r="354" spans="1:8" x14ac:dyDescent="0.25">
      <c r="A354" s="3" t="s">
        <v>17</v>
      </c>
      <c r="B354" s="3" t="s">
        <v>163</v>
      </c>
      <c r="C354" s="3" t="s">
        <v>164</v>
      </c>
      <c r="D354" s="3" t="s">
        <v>172</v>
      </c>
      <c r="E354" s="3"/>
      <c r="F354" s="3" t="s">
        <v>166</v>
      </c>
      <c r="G354" s="3" t="s">
        <v>167</v>
      </c>
      <c r="H354" s="3">
        <v>8</v>
      </c>
    </row>
    <row r="355" spans="1:8" x14ac:dyDescent="0.25">
      <c r="A355" s="3" t="s">
        <v>17</v>
      </c>
      <c r="B355" s="3" t="s">
        <v>163</v>
      </c>
      <c r="C355" s="3" t="s">
        <v>164</v>
      </c>
      <c r="D355" s="3" t="s">
        <v>172</v>
      </c>
      <c r="E355" s="3"/>
      <c r="F355" s="3" t="s">
        <v>25</v>
      </c>
      <c r="G355" s="3" t="s">
        <v>26</v>
      </c>
      <c r="H355" s="3">
        <v>10</v>
      </c>
    </row>
    <row r="356" spans="1:8" x14ac:dyDescent="0.25">
      <c r="A356" s="3" t="s">
        <v>17</v>
      </c>
      <c r="B356" s="3" t="s">
        <v>163</v>
      </c>
      <c r="C356" s="3" t="s">
        <v>164</v>
      </c>
      <c r="D356" s="3" t="s">
        <v>172</v>
      </c>
      <c r="E356" s="3"/>
      <c r="F356" s="3" t="s">
        <v>27</v>
      </c>
      <c r="G356" s="3" t="s">
        <v>28</v>
      </c>
      <c r="H356" s="3">
        <v>6</v>
      </c>
    </row>
    <row r="357" spans="1:8" x14ac:dyDescent="0.25">
      <c r="A357" s="3" t="s">
        <v>17</v>
      </c>
      <c r="B357" s="3" t="s">
        <v>163</v>
      </c>
      <c r="C357" s="3" t="s">
        <v>164</v>
      </c>
      <c r="D357" s="3" t="s">
        <v>173</v>
      </c>
      <c r="E357" s="3" t="s">
        <v>611</v>
      </c>
      <c r="F357" s="3" t="s">
        <v>101</v>
      </c>
      <c r="G357" s="3" t="s">
        <v>102</v>
      </c>
      <c r="H357" s="3">
        <v>2</v>
      </c>
    </row>
    <row r="358" spans="1:8" x14ac:dyDescent="0.25">
      <c r="A358" s="3" t="s">
        <v>17</v>
      </c>
      <c r="B358" s="3" t="s">
        <v>163</v>
      </c>
      <c r="C358" s="3" t="s">
        <v>164</v>
      </c>
      <c r="D358" s="3" t="s">
        <v>173</v>
      </c>
      <c r="E358" s="3"/>
      <c r="F358" s="3" t="s">
        <v>149</v>
      </c>
      <c r="G358" s="3" t="s">
        <v>150</v>
      </c>
      <c r="H358" s="3">
        <v>2</v>
      </c>
    </row>
    <row r="359" spans="1:8" x14ac:dyDescent="0.25">
      <c r="A359" s="3" t="s">
        <v>17</v>
      </c>
      <c r="B359" s="3" t="s">
        <v>163</v>
      </c>
      <c r="C359" s="3" t="s">
        <v>164</v>
      </c>
      <c r="D359" s="3" t="s">
        <v>173</v>
      </c>
      <c r="E359" s="3"/>
      <c r="F359" s="3" t="s">
        <v>166</v>
      </c>
      <c r="G359" s="3" t="s">
        <v>167</v>
      </c>
      <c r="H359" s="3">
        <v>16</v>
      </c>
    </row>
    <row r="360" spans="1:8" x14ac:dyDescent="0.25">
      <c r="A360" s="3" t="s">
        <v>17</v>
      </c>
      <c r="B360" s="3" t="s">
        <v>163</v>
      </c>
      <c r="C360" s="3" t="s">
        <v>164</v>
      </c>
      <c r="D360" s="3" t="s">
        <v>173</v>
      </c>
      <c r="E360" s="3"/>
      <c r="F360" s="3" t="s">
        <v>25</v>
      </c>
      <c r="G360" s="3" t="s">
        <v>26</v>
      </c>
      <c r="H360" s="3">
        <v>2</v>
      </c>
    </row>
    <row r="361" spans="1:8" x14ac:dyDescent="0.25">
      <c r="A361" s="3" t="s">
        <v>17</v>
      </c>
      <c r="B361" s="3" t="s">
        <v>163</v>
      </c>
      <c r="C361" s="3" t="s">
        <v>164</v>
      </c>
      <c r="D361" s="3" t="s">
        <v>174</v>
      </c>
      <c r="E361" s="3" t="s">
        <v>611</v>
      </c>
      <c r="F361" s="3" t="s">
        <v>101</v>
      </c>
      <c r="G361" s="3" t="s">
        <v>102</v>
      </c>
      <c r="H361" s="3">
        <v>8</v>
      </c>
    </row>
    <row r="362" spans="1:8" x14ac:dyDescent="0.25">
      <c r="A362" s="3" t="s">
        <v>17</v>
      </c>
      <c r="B362" s="3" t="s">
        <v>163</v>
      </c>
      <c r="C362" s="3" t="s">
        <v>164</v>
      </c>
      <c r="D362" s="3" t="s">
        <v>174</v>
      </c>
      <c r="E362" s="3"/>
      <c r="F362" s="3" t="s">
        <v>149</v>
      </c>
      <c r="G362" s="3" t="s">
        <v>150</v>
      </c>
      <c r="H362" s="3">
        <v>16</v>
      </c>
    </row>
    <row r="363" spans="1:8" x14ac:dyDescent="0.25">
      <c r="A363" s="3" t="s">
        <v>17</v>
      </c>
      <c r="B363" s="3" t="s">
        <v>163</v>
      </c>
      <c r="C363" s="3" t="s">
        <v>164</v>
      </c>
      <c r="D363" s="3" t="s">
        <v>174</v>
      </c>
      <c r="E363" s="3"/>
      <c r="F363" s="3" t="s">
        <v>166</v>
      </c>
      <c r="G363" s="3" t="s">
        <v>167</v>
      </c>
      <c r="H363" s="3">
        <v>8</v>
      </c>
    </row>
    <row r="364" spans="1:8" x14ac:dyDescent="0.25">
      <c r="A364" s="3" t="s">
        <v>17</v>
      </c>
      <c r="B364" s="3" t="s">
        <v>163</v>
      </c>
      <c r="C364" s="3" t="s">
        <v>164</v>
      </c>
      <c r="D364" s="3" t="s">
        <v>174</v>
      </c>
      <c r="E364" s="3"/>
      <c r="F364" s="3" t="s">
        <v>25</v>
      </c>
      <c r="G364" s="3" t="s">
        <v>26</v>
      </c>
      <c r="H364" s="3">
        <v>4</v>
      </c>
    </row>
    <row r="365" spans="1:8" x14ac:dyDescent="0.25">
      <c r="A365" s="3" t="s">
        <v>17</v>
      </c>
      <c r="B365" s="3" t="s">
        <v>163</v>
      </c>
      <c r="C365" s="3" t="s">
        <v>164</v>
      </c>
      <c r="D365" s="3" t="s">
        <v>174</v>
      </c>
      <c r="E365" s="3"/>
      <c r="F365" s="3" t="s">
        <v>27</v>
      </c>
      <c r="G365" s="3" t="s">
        <v>28</v>
      </c>
      <c r="H365" s="3">
        <v>4</v>
      </c>
    </row>
    <row r="366" spans="1:8" x14ac:dyDescent="0.25">
      <c r="A366" s="3" t="s">
        <v>17</v>
      </c>
      <c r="B366" s="3" t="s">
        <v>163</v>
      </c>
      <c r="C366" s="3" t="s">
        <v>164</v>
      </c>
      <c r="D366" s="3" t="s">
        <v>175</v>
      </c>
      <c r="E366" s="3" t="s">
        <v>612</v>
      </c>
      <c r="F366" s="3" t="s">
        <v>101</v>
      </c>
      <c r="G366" s="3" t="s">
        <v>102</v>
      </c>
      <c r="H366" s="3">
        <v>3</v>
      </c>
    </row>
    <row r="367" spans="1:8" x14ac:dyDescent="0.25">
      <c r="A367" s="3" t="s">
        <v>17</v>
      </c>
      <c r="B367" s="3" t="s">
        <v>163</v>
      </c>
      <c r="C367" s="3" t="s">
        <v>164</v>
      </c>
      <c r="D367" s="3" t="s">
        <v>175</v>
      </c>
      <c r="E367" s="3"/>
      <c r="F367" s="3" t="s">
        <v>149</v>
      </c>
      <c r="G367" s="3" t="s">
        <v>150</v>
      </c>
      <c r="H367" s="3">
        <v>6</v>
      </c>
    </row>
    <row r="368" spans="1:8" x14ac:dyDescent="0.25">
      <c r="A368" s="3" t="s">
        <v>17</v>
      </c>
      <c r="B368" s="3" t="s">
        <v>163</v>
      </c>
      <c r="C368" s="3" t="s">
        <v>164</v>
      </c>
      <c r="D368" s="3" t="s">
        <v>175</v>
      </c>
      <c r="E368" s="3"/>
      <c r="F368" s="3" t="s">
        <v>166</v>
      </c>
      <c r="G368" s="3" t="s">
        <v>167</v>
      </c>
      <c r="H368" s="3">
        <v>6</v>
      </c>
    </row>
    <row r="369" spans="1:8" x14ac:dyDescent="0.25">
      <c r="A369" s="3" t="s">
        <v>17</v>
      </c>
      <c r="B369" s="3" t="s">
        <v>163</v>
      </c>
      <c r="C369" s="3" t="s">
        <v>164</v>
      </c>
      <c r="D369" s="3" t="s">
        <v>175</v>
      </c>
      <c r="E369" s="3"/>
      <c r="F369" s="3" t="s">
        <v>25</v>
      </c>
      <c r="G369" s="3" t="s">
        <v>26</v>
      </c>
      <c r="H369" s="3">
        <v>3</v>
      </c>
    </row>
    <row r="370" spans="1:8" x14ac:dyDescent="0.25">
      <c r="A370" s="3" t="s">
        <v>17</v>
      </c>
      <c r="B370" s="3" t="s">
        <v>163</v>
      </c>
      <c r="C370" s="3" t="s">
        <v>164</v>
      </c>
      <c r="D370" s="3" t="s">
        <v>176</v>
      </c>
      <c r="E370" s="3" t="s">
        <v>611</v>
      </c>
      <c r="F370" s="3" t="s">
        <v>101</v>
      </c>
      <c r="G370" s="3" t="s">
        <v>102</v>
      </c>
      <c r="H370" s="3">
        <v>30</v>
      </c>
    </row>
    <row r="371" spans="1:8" x14ac:dyDescent="0.25">
      <c r="A371" s="3" t="s">
        <v>17</v>
      </c>
      <c r="B371" s="3" t="s">
        <v>163</v>
      </c>
      <c r="C371" s="3" t="s">
        <v>164</v>
      </c>
      <c r="D371" s="3" t="s">
        <v>176</v>
      </c>
      <c r="E371" s="3"/>
      <c r="F371" s="3" t="s">
        <v>27</v>
      </c>
      <c r="G371" s="3" t="s">
        <v>28</v>
      </c>
      <c r="H371" s="3">
        <v>10</v>
      </c>
    </row>
    <row r="372" spans="1:8" x14ac:dyDescent="0.25">
      <c r="A372" s="3" t="s">
        <v>17</v>
      </c>
      <c r="B372" s="3" t="s">
        <v>163</v>
      </c>
      <c r="C372" s="3" t="s">
        <v>164</v>
      </c>
      <c r="D372" s="3" t="s">
        <v>177</v>
      </c>
      <c r="E372" s="3" t="s">
        <v>612</v>
      </c>
      <c r="F372" s="3" t="s">
        <v>149</v>
      </c>
      <c r="G372" s="3" t="s">
        <v>150</v>
      </c>
      <c r="H372" s="3">
        <v>20</v>
      </c>
    </row>
    <row r="373" spans="1:8" x14ac:dyDescent="0.25">
      <c r="A373" s="3" t="s">
        <v>17</v>
      </c>
      <c r="B373" s="3" t="s">
        <v>163</v>
      </c>
      <c r="C373" s="3" t="s">
        <v>164</v>
      </c>
      <c r="D373" s="3" t="s">
        <v>177</v>
      </c>
      <c r="E373" s="3"/>
      <c r="F373" s="3" t="s">
        <v>25</v>
      </c>
      <c r="G373" s="3" t="s">
        <v>26</v>
      </c>
      <c r="H373" s="3">
        <v>4</v>
      </c>
    </row>
    <row r="374" spans="1:8" x14ac:dyDescent="0.25">
      <c r="A374" s="3" t="s">
        <v>17</v>
      </c>
      <c r="B374" s="3" t="s">
        <v>163</v>
      </c>
      <c r="C374" s="3" t="s">
        <v>164</v>
      </c>
      <c r="D374" s="3" t="s">
        <v>178</v>
      </c>
      <c r="E374" s="3" t="s">
        <v>612</v>
      </c>
      <c r="F374" s="3" t="s">
        <v>101</v>
      </c>
      <c r="G374" s="3" t="s">
        <v>102</v>
      </c>
      <c r="H374" s="3">
        <v>5</v>
      </c>
    </row>
    <row r="375" spans="1:8" x14ac:dyDescent="0.25">
      <c r="A375" s="3" t="s">
        <v>17</v>
      </c>
      <c r="B375" s="3" t="s">
        <v>163</v>
      </c>
      <c r="C375" s="3" t="s">
        <v>164</v>
      </c>
      <c r="D375" s="3" t="s">
        <v>178</v>
      </c>
      <c r="E375" s="3"/>
      <c r="F375" s="3" t="s">
        <v>149</v>
      </c>
      <c r="G375" s="3" t="s">
        <v>150</v>
      </c>
      <c r="H375" s="3">
        <v>5</v>
      </c>
    </row>
    <row r="376" spans="1:8" x14ac:dyDescent="0.25">
      <c r="A376" s="3" t="s">
        <v>17</v>
      </c>
      <c r="B376" s="3" t="s">
        <v>163</v>
      </c>
      <c r="C376" s="3" t="s">
        <v>164</v>
      </c>
      <c r="D376" s="3" t="s">
        <v>178</v>
      </c>
      <c r="E376" s="3"/>
      <c r="F376" s="3" t="s">
        <v>166</v>
      </c>
      <c r="G376" s="3" t="s">
        <v>167</v>
      </c>
      <c r="H376" s="3">
        <v>5</v>
      </c>
    </row>
    <row r="377" spans="1:8" x14ac:dyDescent="0.25">
      <c r="A377" s="3" t="s">
        <v>17</v>
      </c>
      <c r="B377" s="3" t="s">
        <v>163</v>
      </c>
      <c r="C377" s="3" t="s">
        <v>164</v>
      </c>
      <c r="D377" s="3" t="s">
        <v>178</v>
      </c>
      <c r="E377" s="3"/>
      <c r="F377" s="3" t="s">
        <v>25</v>
      </c>
      <c r="G377" s="3" t="s">
        <v>26</v>
      </c>
      <c r="H377" s="3">
        <v>8</v>
      </c>
    </row>
    <row r="378" spans="1:8" x14ac:dyDescent="0.25">
      <c r="A378" s="3" t="s">
        <v>17</v>
      </c>
      <c r="B378" s="3" t="s">
        <v>163</v>
      </c>
      <c r="C378" s="3" t="s">
        <v>164</v>
      </c>
      <c r="D378" s="3" t="s">
        <v>179</v>
      </c>
      <c r="E378" s="3" t="s">
        <v>612</v>
      </c>
      <c r="F378" s="3" t="s">
        <v>101</v>
      </c>
      <c r="G378" s="3" t="s">
        <v>102</v>
      </c>
      <c r="H378" s="3">
        <v>19</v>
      </c>
    </row>
    <row r="379" spans="1:8" x14ac:dyDescent="0.25">
      <c r="A379" s="3" t="s">
        <v>17</v>
      </c>
      <c r="B379" s="3" t="s">
        <v>163</v>
      </c>
      <c r="C379" s="3" t="s">
        <v>164</v>
      </c>
      <c r="D379" s="3" t="s">
        <v>180</v>
      </c>
      <c r="E379" s="3" t="s">
        <v>611</v>
      </c>
      <c r="F379" s="3" t="s">
        <v>166</v>
      </c>
      <c r="G379" s="3" t="s">
        <v>167</v>
      </c>
      <c r="H379" s="3">
        <v>32</v>
      </c>
    </row>
    <row r="380" spans="1:8" x14ac:dyDescent="0.25">
      <c r="A380" s="3" t="s">
        <v>17</v>
      </c>
      <c r="B380" s="3" t="s">
        <v>181</v>
      </c>
      <c r="C380" s="3" t="s">
        <v>182</v>
      </c>
      <c r="D380" s="3" t="s">
        <v>183</v>
      </c>
      <c r="E380" s="3" t="s">
        <v>611</v>
      </c>
      <c r="F380" s="3" t="s">
        <v>184</v>
      </c>
      <c r="G380" s="3" t="s">
        <v>185</v>
      </c>
      <c r="H380" s="3">
        <v>4</v>
      </c>
    </row>
    <row r="381" spans="1:8" x14ac:dyDescent="0.25">
      <c r="A381" s="3" t="s">
        <v>17</v>
      </c>
      <c r="B381" s="3" t="s">
        <v>181</v>
      </c>
      <c r="C381" s="3" t="s">
        <v>182</v>
      </c>
      <c r="D381" s="3" t="s">
        <v>183</v>
      </c>
      <c r="E381" s="3"/>
      <c r="F381" s="3" t="s">
        <v>101</v>
      </c>
      <c r="G381" s="3" t="s">
        <v>102</v>
      </c>
      <c r="H381" s="3">
        <v>9</v>
      </c>
    </row>
    <row r="382" spans="1:8" x14ac:dyDescent="0.25">
      <c r="A382" s="3" t="s">
        <v>17</v>
      </c>
      <c r="B382" s="3" t="s">
        <v>181</v>
      </c>
      <c r="C382" s="3" t="s">
        <v>182</v>
      </c>
      <c r="D382" s="3" t="s">
        <v>183</v>
      </c>
      <c r="E382" s="3"/>
      <c r="F382" s="3" t="s">
        <v>30</v>
      </c>
      <c r="G382" s="3" t="s">
        <v>31</v>
      </c>
      <c r="H382" s="3">
        <v>8</v>
      </c>
    </row>
    <row r="383" spans="1:8" x14ac:dyDescent="0.25">
      <c r="A383" s="3" t="s">
        <v>17</v>
      </c>
      <c r="B383" s="3" t="s">
        <v>181</v>
      </c>
      <c r="C383" s="3" t="s">
        <v>182</v>
      </c>
      <c r="D383" s="3" t="s">
        <v>183</v>
      </c>
      <c r="E383" s="3"/>
      <c r="F383" s="3" t="s">
        <v>186</v>
      </c>
      <c r="G383" s="3" t="s">
        <v>187</v>
      </c>
      <c r="H383" s="3">
        <v>9</v>
      </c>
    </row>
    <row r="384" spans="1:8" x14ac:dyDescent="0.25">
      <c r="A384" s="3" t="s">
        <v>17</v>
      </c>
      <c r="B384" s="3" t="s">
        <v>181</v>
      </c>
      <c r="C384" s="3" t="s">
        <v>182</v>
      </c>
      <c r="D384" s="3" t="s">
        <v>183</v>
      </c>
      <c r="E384" s="3"/>
      <c r="F384" s="3" t="s">
        <v>27</v>
      </c>
      <c r="G384" s="3" t="s">
        <v>28</v>
      </c>
      <c r="H384" s="3">
        <v>10</v>
      </c>
    </row>
    <row r="385" spans="1:8" x14ac:dyDescent="0.25">
      <c r="A385" s="3" t="s">
        <v>17</v>
      </c>
      <c r="B385" s="3" t="s">
        <v>181</v>
      </c>
      <c r="C385" s="3" t="s">
        <v>182</v>
      </c>
      <c r="D385" s="3" t="s">
        <v>188</v>
      </c>
      <c r="E385" s="3" t="s">
        <v>612</v>
      </c>
      <c r="F385" s="3" t="s">
        <v>186</v>
      </c>
      <c r="G385" s="3" t="s">
        <v>187</v>
      </c>
      <c r="H385" s="3">
        <v>30</v>
      </c>
    </row>
    <row r="386" spans="1:8" x14ac:dyDescent="0.25">
      <c r="A386" s="3" t="s">
        <v>17</v>
      </c>
      <c r="B386" s="3" t="s">
        <v>181</v>
      </c>
      <c r="C386" s="3" t="s">
        <v>182</v>
      </c>
      <c r="D386" s="3" t="s">
        <v>188</v>
      </c>
      <c r="E386" s="3"/>
      <c r="F386" s="3" t="s">
        <v>27</v>
      </c>
      <c r="G386" s="3" t="s">
        <v>28</v>
      </c>
      <c r="H386" s="3">
        <v>10</v>
      </c>
    </row>
    <row r="387" spans="1:8" x14ac:dyDescent="0.25">
      <c r="A387" s="3" t="s">
        <v>17</v>
      </c>
      <c r="B387" s="3" t="s">
        <v>181</v>
      </c>
      <c r="C387" s="3" t="s">
        <v>182</v>
      </c>
      <c r="D387" s="3" t="s">
        <v>189</v>
      </c>
      <c r="E387" s="3" t="s">
        <v>612</v>
      </c>
      <c r="F387" s="3" t="s">
        <v>184</v>
      </c>
      <c r="G387" s="3" t="s">
        <v>185</v>
      </c>
      <c r="H387" s="3">
        <v>12</v>
      </c>
    </row>
    <row r="388" spans="1:8" x14ac:dyDescent="0.25">
      <c r="A388" s="3" t="s">
        <v>17</v>
      </c>
      <c r="B388" s="3" t="s">
        <v>181</v>
      </c>
      <c r="C388" s="3" t="s">
        <v>182</v>
      </c>
      <c r="D388" s="3" t="s">
        <v>189</v>
      </c>
      <c r="E388" s="3"/>
      <c r="F388" s="3" t="s">
        <v>101</v>
      </c>
      <c r="G388" s="3" t="s">
        <v>102</v>
      </c>
      <c r="H388" s="3">
        <v>4</v>
      </c>
    </row>
    <row r="389" spans="1:8" x14ac:dyDescent="0.25">
      <c r="A389" s="3" t="s">
        <v>17</v>
      </c>
      <c r="B389" s="3" t="s">
        <v>181</v>
      </c>
      <c r="C389" s="3" t="s">
        <v>182</v>
      </c>
      <c r="D389" s="3" t="s">
        <v>189</v>
      </c>
      <c r="E389" s="3"/>
      <c r="F389" s="3" t="s">
        <v>30</v>
      </c>
      <c r="G389" s="3" t="s">
        <v>31</v>
      </c>
      <c r="H389" s="3">
        <v>3</v>
      </c>
    </row>
    <row r="390" spans="1:8" x14ac:dyDescent="0.25">
      <c r="A390" s="3" t="s">
        <v>17</v>
      </c>
      <c r="B390" s="3" t="s">
        <v>181</v>
      </c>
      <c r="C390" s="3" t="s">
        <v>182</v>
      </c>
      <c r="D390" s="3" t="s">
        <v>189</v>
      </c>
      <c r="E390" s="3"/>
      <c r="F390" s="3" t="s">
        <v>186</v>
      </c>
      <c r="G390" s="3" t="s">
        <v>187</v>
      </c>
      <c r="H390" s="3">
        <v>11</v>
      </c>
    </row>
    <row r="391" spans="1:8" x14ac:dyDescent="0.25">
      <c r="A391" s="3" t="s">
        <v>17</v>
      </c>
      <c r="B391" s="3" t="s">
        <v>181</v>
      </c>
      <c r="C391" s="3" t="s">
        <v>182</v>
      </c>
      <c r="D391" s="3" t="s">
        <v>189</v>
      </c>
      <c r="E391" s="3"/>
      <c r="F391" s="3" t="s">
        <v>27</v>
      </c>
      <c r="G391" s="3" t="s">
        <v>28</v>
      </c>
      <c r="H391" s="3">
        <v>10</v>
      </c>
    </row>
    <row r="392" spans="1:8" x14ac:dyDescent="0.25">
      <c r="A392" s="3" t="s">
        <v>17</v>
      </c>
      <c r="B392" s="3" t="s">
        <v>181</v>
      </c>
      <c r="C392" s="3" t="s">
        <v>182</v>
      </c>
      <c r="D392" s="3" t="s">
        <v>190</v>
      </c>
      <c r="E392" s="3" t="s">
        <v>611</v>
      </c>
      <c r="F392" s="3" t="s">
        <v>184</v>
      </c>
      <c r="G392" s="3" t="s">
        <v>185</v>
      </c>
      <c r="H392" s="3">
        <v>5</v>
      </c>
    </row>
    <row r="393" spans="1:8" x14ac:dyDescent="0.25">
      <c r="A393" s="3" t="s">
        <v>17</v>
      </c>
      <c r="B393" s="3" t="s">
        <v>181</v>
      </c>
      <c r="C393" s="3" t="s">
        <v>182</v>
      </c>
      <c r="D393" s="3" t="s">
        <v>190</v>
      </c>
      <c r="E393" s="3"/>
      <c r="F393" s="3" t="s">
        <v>101</v>
      </c>
      <c r="G393" s="3" t="s">
        <v>102</v>
      </c>
      <c r="H393" s="3">
        <v>15</v>
      </c>
    </row>
    <row r="394" spans="1:8" x14ac:dyDescent="0.25">
      <c r="A394" s="3" t="s">
        <v>17</v>
      </c>
      <c r="B394" s="3" t="s">
        <v>181</v>
      </c>
      <c r="C394" s="3" t="s">
        <v>182</v>
      </c>
      <c r="D394" s="3" t="s">
        <v>190</v>
      </c>
      <c r="E394" s="3"/>
      <c r="F394" s="3" t="s">
        <v>30</v>
      </c>
      <c r="G394" s="3" t="s">
        <v>31</v>
      </c>
      <c r="H394" s="3">
        <v>9</v>
      </c>
    </row>
    <row r="395" spans="1:8" x14ac:dyDescent="0.25">
      <c r="A395" s="3" t="s">
        <v>17</v>
      </c>
      <c r="B395" s="3" t="s">
        <v>181</v>
      </c>
      <c r="C395" s="3" t="s">
        <v>182</v>
      </c>
      <c r="D395" s="3" t="s">
        <v>190</v>
      </c>
      <c r="E395" s="3"/>
      <c r="F395" s="3" t="s">
        <v>186</v>
      </c>
      <c r="G395" s="3" t="s">
        <v>187</v>
      </c>
      <c r="H395" s="3">
        <v>5</v>
      </c>
    </row>
    <row r="396" spans="1:8" x14ac:dyDescent="0.25">
      <c r="A396" s="3" t="s">
        <v>17</v>
      </c>
      <c r="B396" s="3" t="s">
        <v>181</v>
      </c>
      <c r="C396" s="3" t="s">
        <v>182</v>
      </c>
      <c r="D396" s="3" t="s">
        <v>190</v>
      </c>
      <c r="E396" s="3"/>
      <c r="F396" s="3" t="s">
        <v>27</v>
      </c>
      <c r="G396" s="3" t="s">
        <v>28</v>
      </c>
      <c r="H396" s="3">
        <v>6</v>
      </c>
    </row>
    <row r="397" spans="1:8" x14ac:dyDescent="0.25">
      <c r="A397" s="3" t="s">
        <v>17</v>
      </c>
      <c r="B397" s="3" t="s">
        <v>181</v>
      </c>
      <c r="C397" s="3" t="s">
        <v>182</v>
      </c>
      <c r="D397" s="3" t="s">
        <v>191</v>
      </c>
      <c r="E397" s="3" t="s">
        <v>612</v>
      </c>
      <c r="F397" s="3" t="s">
        <v>184</v>
      </c>
      <c r="G397" s="3" t="s">
        <v>185</v>
      </c>
      <c r="H397" s="3">
        <v>3</v>
      </c>
    </row>
    <row r="398" spans="1:8" x14ac:dyDescent="0.25">
      <c r="A398" s="3" t="s">
        <v>17</v>
      </c>
      <c r="B398" s="3" t="s">
        <v>181</v>
      </c>
      <c r="C398" s="3" t="s">
        <v>182</v>
      </c>
      <c r="D398" s="3" t="s">
        <v>191</v>
      </c>
      <c r="E398" s="3"/>
      <c r="F398" s="3" t="s">
        <v>101</v>
      </c>
      <c r="G398" s="3" t="s">
        <v>102</v>
      </c>
      <c r="H398" s="3">
        <v>18</v>
      </c>
    </row>
    <row r="399" spans="1:8" x14ac:dyDescent="0.25">
      <c r="A399" s="3" t="s">
        <v>17</v>
      </c>
      <c r="B399" s="3" t="s">
        <v>181</v>
      </c>
      <c r="C399" s="3" t="s">
        <v>182</v>
      </c>
      <c r="D399" s="3" t="s">
        <v>191</v>
      </c>
      <c r="E399" s="3"/>
      <c r="F399" s="3" t="s">
        <v>30</v>
      </c>
      <c r="G399" s="3" t="s">
        <v>31</v>
      </c>
      <c r="H399" s="3">
        <v>6</v>
      </c>
    </row>
    <row r="400" spans="1:8" x14ac:dyDescent="0.25">
      <c r="A400" s="3" t="s">
        <v>17</v>
      </c>
      <c r="B400" s="3" t="s">
        <v>181</v>
      </c>
      <c r="C400" s="3" t="s">
        <v>182</v>
      </c>
      <c r="D400" s="3" t="s">
        <v>191</v>
      </c>
      <c r="E400" s="3"/>
      <c r="F400" s="3" t="s">
        <v>186</v>
      </c>
      <c r="G400" s="3" t="s">
        <v>187</v>
      </c>
      <c r="H400" s="3">
        <v>7</v>
      </c>
    </row>
    <row r="401" spans="1:8" x14ac:dyDescent="0.25">
      <c r="A401" s="3" t="s">
        <v>17</v>
      </c>
      <c r="B401" s="3" t="s">
        <v>181</v>
      </c>
      <c r="C401" s="3" t="s">
        <v>182</v>
      </c>
      <c r="D401" s="3" t="s">
        <v>191</v>
      </c>
      <c r="E401" s="3"/>
      <c r="F401" s="3" t="s">
        <v>27</v>
      </c>
      <c r="G401" s="3" t="s">
        <v>28</v>
      </c>
      <c r="H401" s="3">
        <v>6</v>
      </c>
    </row>
    <row r="402" spans="1:8" x14ac:dyDescent="0.25">
      <c r="A402" s="3" t="s">
        <v>17</v>
      </c>
      <c r="B402" s="3" t="s">
        <v>181</v>
      </c>
      <c r="C402" s="3" t="s">
        <v>182</v>
      </c>
      <c r="D402" s="3" t="s">
        <v>192</v>
      </c>
      <c r="E402" s="3" t="s">
        <v>611</v>
      </c>
      <c r="F402" s="3" t="s">
        <v>184</v>
      </c>
      <c r="G402" s="3" t="s">
        <v>185</v>
      </c>
      <c r="H402" s="3">
        <v>8</v>
      </c>
    </row>
    <row r="403" spans="1:8" x14ac:dyDescent="0.25">
      <c r="A403" s="3" t="s">
        <v>17</v>
      </c>
      <c r="B403" s="3" t="s">
        <v>181</v>
      </c>
      <c r="C403" s="3" t="s">
        <v>182</v>
      </c>
      <c r="D403" s="3" t="s">
        <v>192</v>
      </c>
      <c r="E403" s="3"/>
      <c r="F403" s="3" t="s">
        <v>101</v>
      </c>
      <c r="G403" s="3" t="s">
        <v>102</v>
      </c>
      <c r="H403" s="3">
        <v>4</v>
      </c>
    </row>
    <row r="404" spans="1:8" x14ac:dyDescent="0.25">
      <c r="A404" s="3" t="s">
        <v>17</v>
      </c>
      <c r="B404" s="3" t="s">
        <v>181</v>
      </c>
      <c r="C404" s="3" t="s">
        <v>182</v>
      </c>
      <c r="D404" s="3" t="s">
        <v>192</v>
      </c>
      <c r="E404" s="3"/>
      <c r="F404" s="3" t="s">
        <v>30</v>
      </c>
      <c r="G404" s="3" t="s">
        <v>31</v>
      </c>
      <c r="H404" s="3">
        <v>9</v>
      </c>
    </row>
    <row r="405" spans="1:8" x14ac:dyDescent="0.25">
      <c r="A405" s="3" t="s">
        <v>17</v>
      </c>
      <c r="B405" s="3" t="s">
        <v>181</v>
      </c>
      <c r="C405" s="3" t="s">
        <v>182</v>
      </c>
      <c r="D405" s="3" t="s">
        <v>192</v>
      </c>
      <c r="E405" s="3"/>
      <c r="F405" s="3" t="s">
        <v>186</v>
      </c>
      <c r="G405" s="3" t="s">
        <v>187</v>
      </c>
      <c r="H405" s="3">
        <v>13</v>
      </c>
    </row>
    <row r="406" spans="1:8" x14ac:dyDescent="0.25">
      <c r="A406" s="3" t="s">
        <v>17</v>
      </c>
      <c r="B406" s="3" t="s">
        <v>181</v>
      </c>
      <c r="C406" s="3" t="s">
        <v>182</v>
      </c>
      <c r="D406" s="3" t="s">
        <v>192</v>
      </c>
      <c r="E406" s="3"/>
      <c r="F406" s="3" t="s">
        <v>27</v>
      </c>
      <c r="G406" s="3" t="s">
        <v>28</v>
      </c>
      <c r="H406" s="3">
        <v>6</v>
      </c>
    </row>
    <row r="407" spans="1:8" x14ac:dyDescent="0.25">
      <c r="A407" s="3" t="s">
        <v>17</v>
      </c>
      <c r="B407" s="3" t="s">
        <v>181</v>
      </c>
      <c r="C407" s="3" t="s">
        <v>182</v>
      </c>
      <c r="D407" s="3" t="s">
        <v>193</v>
      </c>
      <c r="E407" s="3" t="s">
        <v>611</v>
      </c>
      <c r="F407" s="3" t="s">
        <v>101</v>
      </c>
      <c r="G407" s="3" t="s">
        <v>102</v>
      </c>
      <c r="H407" s="3">
        <v>35</v>
      </c>
    </row>
    <row r="408" spans="1:8" x14ac:dyDescent="0.25">
      <c r="A408" s="3" t="s">
        <v>17</v>
      </c>
      <c r="B408" s="3" t="s">
        <v>181</v>
      </c>
      <c r="C408" s="3" t="s">
        <v>182</v>
      </c>
      <c r="D408" s="3" t="s">
        <v>194</v>
      </c>
      <c r="E408" s="3" t="s">
        <v>612</v>
      </c>
      <c r="F408" s="3" t="s">
        <v>184</v>
      </c>
      <c r="G408" s="3" t="s">
        <v>185</v>
      </c>
      <c r="H408" s="3">
        <v>38</v>
      </c>
    </row>
    <row r="409" spans="1:8" x14ac:dyDescent="0.25">
      <c r="A409" s="3" t="s">
        <v>17</v>
      </c>
      <c r="B409" s="3" t="s">
        <v>181</v>
      </c>
      <c r="C409" s="3" t="s">
        <v>182</v>
      </c>
      <c r="D409" s="3" t="s">
        <v>194</v>
      </c>
      <c r="E409" s="3"/>
      <c r="F409" s="3" t="s">
        <v>27</v>
      </c>
      <c r="G409" s="3" t="s">
        <v>28</v>
      </c>
      <c r="H409" s="3">
        <v>2</v>
      </c>
    </row>
    <row r="410" spans="1:8" x14ac:dyDescent="0.25">
      <c r="A410" s="3" t="s">
        <v>17</v>
      </c>
      <c r="B410" s="3" t="s">
        <v>181</v>
      </c>
      <c r="C410" s="3" t="s">
        <v>182</v>
      </c>
      <c r="D410" s="3" t="s">
        <v>195</v>
      </c>
      <c r="E410" s="3" t="s">
        <v>611</v>
      </c>
      <c r="F410" s="3" t="s">
        <v>186</v>
      </c>
      <c r="G410" s="3" t="s">
        <v>187</v>
      </c>
      <c r="H410" s="3">
        <v>30</v>
      </c>
    </row>
    <row r="411" spans="1:8" x14ac:dyDescent="0.25">
      <c r="A411" s="3" t="s">
        <v>17</v>
      </c>
      <c r="B411" s="3" t="s">
        <v>181</v>
      </c>
      <c r="C411" s="3" t="s">
        <v>182</v>
      </c>
      <c r="D411" s="3" t="s">
        <v>196</v>
      </c>
      <c r="E411" s="3" t="s">
        <v>611</v>
      </c>
      <c r="F411" s="3" t="s">
        <v>186</v>
      </c>
      <c r="G411" s="3" t="s">
        <v>187</v>
      </c>
      <c r="H411" s="3">
        <v>40</v>
      </c>
    </row>
    <row r="412" spans="1:8" x14ac:dyDescent="0.25">
      <c r="A412" s="3" t="s">
        <v>17</v>
      </c>
      <c r="B412" s="3" t="s">
        <v>181</v>
      </c>
      <c r="C412" s="3" t="s">
        <v>182</v>
      </c>
      <c r="D412" s="3" t="s">
        <v>197</v>
      </c>
      <c r="E412" s="3" t="s">
        <v>611</v>
      </c>
      <c r="F412" s="3" t="s">
        <v>184</v>
      </c>
      <c r="G412" s="3" t="s">
        <v>185</v>
      </c>
      <c r="H412" s="3">
        <v>2</v>
      </c>
    </row>
    <row r="413" spans="1:8" x14ac:dyDescent="0.25">
      <c r="A413" s="3" t="s">
        <v>17</v>
      </c>
      <c r="B413" s="3" t="s">
        <v>181</v>
      </c>
      <c r="C413" s="3" t="s">
        <v>182</v>
      </c>
      <c r="D413" s="3" t="s">
        <v>197</v>
      </c>
      <c r="E413" s="3"/>
      <c r="F413" s="3" t="s">
        <v>101</v>
      </c>
      <c r="G413" s="3" t="s">
        <v>102</v>
      </c>
      <c r="H413" s="3">
        <v>2</v>
      </c>
    </row>
    <row r="414" spans="1:8" x14ac:dyDescent="0.25">
      <c r="A414" s="3" t="s">
        <v>17</v>
      </c>
      <c r="B414" s="3" t="s">
        <v>181</v>
      </c>
      <c r="C414" s="3" t="s">
        <v>182</v>
      </c>
      <c r="D414" s="3" t="s">
        <v>197</v>
      </c>
      <c r="E414" s="3"/>
      <c r="F414" s="3" t="s">
        <v>30</v>
      </c>
      <c r="G414" s="3" t="s">
        <v>31</v>
      </c>
      <c r="H414" s="3">
        <v>18</v>
      </c>
    </row>
    <row r="415" spans="1:8" x14ac:dyDescent="0.25">
      <c r="A415" s="3" t="s">
        <v>17</v>
      </c>
      <c r="B415" s="3" t="s">
        <v>181</v>
      </c>
      <c r="C415" s="3" t="s">
        <v>182</v>
      </c>
      <c r="D415" s="3" t="s">
        <v>197</v>
      </c>
      <c r="E415" s="3"/>
      <c r="F415" s="3" t="s">
        <v>186</v>
      </c>
      <c r="G415" s="3" t="s">
        <v>187</v>
      </c>
      <c r="H415" s="3">
        <v>4</v>
      </c>
    </row>
    <row r="416" spans="1:8" x14ac:dyDescent="0.25">
      <c r="A416" s="3" t="s">
        <v>17</v>
      </c>
      <c r="B416" s="3" t="s">
        <v>181</v>
      </c>
      <c r="C416" s="3" t="s">
        <v>182</v>
      </c>
      <c r="D416" s="3" t="s">
        <v>198</v>
      </c>
      <c r="E416" s="3" t="s">
        <v>612</v>
      </c>
      <c r="F416" s="3" t="s">
        <v>184</v>
      </c>
      <c r="G416" s="3" t="s">
        <v>185</v>
      </c>
      <c r="H416" s="3">
        <v>5</v>
      </c>
    </row>
    <row r="417" spans="1:8" x14ac:dyDescent="0.25">
      <c r="A417" s="3" t="s">
        <v>17</v>
      </c>
      <c r="B417" s="3" t="s">
        <v>181</v>
      </c>
      <c r="C417" s="3" t="s">
        <v>182</v>
      </c>
      <c r="D417" s="3" t="s">
        <v>198</v>
      </c>
      <c r="E417" s="3"/>
      <c r="F417" s="3" t="s">
        <v>101</v>
      </c>
      <c r="G417" s="3" t="s">
        <v>102</v>
      </c>
      <c r="H417" s="3">
        <v>4</v>
      </c>
    </row>
    <row r="418" spans="1:8" x14ac:dyDescent="0.25">
      <c r="A418" s="3" t="s">
        <v>17</v>
      </c>
      <c r="B418" s="3" t="s">
        <v>181</v>
      </c>
      <c r="C418" s="3" t="s">
        <v>182</v>
      </c>
      <c r="D418" s="3" t="s">
        <v>198</v>
      </c>
      <c r="E418" s="3"/>
      <c r="F418" s="3" t="s">
        <v>30</v>
      </c>
      <c r="G418" s="3" t="s">
        <v>31</v>
      </c>
      <c r="H418" s="3">
        <v>5</v>
      </c>
    </row>
    <row r="419" spans="1:8" x14ac:dyDescent="0.25">
      <c r="A419" s="3" t="s">
        <v>17</v>
      </c>
      <c r="B419" s="3" t="s">
        <v>181</v>
      </c>
      <c r="C419" s="3" t="s">
        <v>182</v>
      </c>
      <c r="D419" s="3" t="s">
        <v>198</v>
      </c>
      <c r="E419" s="3"/>
      <c r="F419" s="3" t="s">
        <v>186</v>
      </c>
      <c r="G419" s="3" t="s">
        <v>187</v>
      </c>
      <c r="H419" s="3">
        <v>18</v>
      </c>
    </row>
    <row r="420" spans="1:8" x14ac:dyDescent="0.25">
      <c r="A420" s="3" t="s">
        <v>17</v>
      </c>
      <c r="B420" s="3" t="s">
        <v>181</v>
      </c>
      <c r="C420" s="3" t="s">
        <v>182</v>
      </c>
      <c r="D420" s="3" t="s">
        <v>199</v>
      </c>
      <c r="E420" s="3" t="s">
        <v>611</v>
      </c>
      <c r="F420" s="3" t="s">
        <v>184</v>
      </c>
      <c r="G420" s="3" t="s">
        <v>185</v>
      </c>
      <c r="H420" s="3">
        <v>6</v>
      </c>
    </row>
    <row r="421" spans="1:8" x14ac:dyDescent="0.25">
      <c r="A421" s="3" t="s">
        <v>17</v>
      </c>
      <c r="B421" s="3" t="s">
        <v>181</v>
      </c>
      <c r="C421" s="3" t="s">
        <v>182</v>
      </c>
      <c r="D421" s="3" t="s">
        <v>199</v>
      </c>
      <c r="E421" s="3"/>
      <c r="F421" s="3" t="s">
        <v>101</v>
      </c>
      <c r="G421" s="3" t="s">
        <v>102</v>
      </c>
      <c r="H421" s="3">
        <v>3</v>
      </c>
    </row>
    <row r="422" spans="1:8" x14ac:dyDescent="0.25">
      <c r="A422" s="3" t="s">
        <v>17</v>
      </c>
      <c r="B422" s="3" t="s">
        <v>181</v>
      </c>
      <c r="C422" s="3" t="s">
        <v>182</v>
      </c>
      <c r="D422" s="3" t="s">
        <v>199</v>
      </c>
      <c r="E422" s="3"/>
      <c r="F422" s="3" t="s">
        <v>30</v>
      </c>
      <c r="G422" s="3" t="s">
        <v>31</v>
      </c>
      <c r="H422" s="3">
        <v>3</v>
      </c>
    </row>
    <row r="423" spans="1:8" x14ac:dyDescent="0.25">
      <c r="A423" s="3" t="s">
        <v>17</v>
      </c>
      <c r="B423" s="3" t="s">
        <v>181</v>
      </c>
      <c r="C423" s="3" t="s">
        <v>182</v>
      </c>
      <c r="D423" s="3" t="s">
        <v>199</v>
      </c>
      <c r="E423" s="3"/>
      <c r="F423" s="3" t="s">
        <v>186</v>
      </c>
      <c r="G423" s="3" t="s">
        <v>187</v>
      </c>
      <c r="H423" s="3">
        <v>9</v>
      </c>
    </row>
    <row r="424" spans="1:8" x14ac:dyDescent="0.25">
      <c r="A424" s="3" t="s">
        <v>17</v>
      </c>
      <c r="B424" s="3" t="s">
        <v>181</v>
      </c>
      <c r="C424" s="3" t="s">
        <v>182</v>
      </c>
      <c r="D424" s="3" t="s">
        <v>200</v>
      </c>
      <c r="E424" s="3" t="s">
        <v>612</v>
      </c>
      <c r="F424" s="3" t="s">
        <v>30</v>
      </c>
      <c r="G424" s="3" t="s">
        <v>31</v>
      </c>
      <c r="H424" s="3">
        <v>5</v>
      </c>
    </row>
    <row r="425" spans="1:8" x14ac:dyDescent="0.25">
      <c r="A425" s="3" t="s">
        <v>17</v>
      </c>
      <c r="B425" s="3" t="s">
        <v>181</v>
      </c>
      <c r="C425" s="3" t="s">
        <v>182</v>
      </c>
      <c r="D425" s="3" t="s">
        <v>200</v>
      </c>
      <c r="E425" s="3"/>
      <c r="F425" s="3" t="s">
        <v>186</v>
      </c>
      <c r="G425" s="3" t="s">
        <v>187</v>
      </c>
      <c r="H425" s="3">
        <v>10</v>
      </c>
    </row>
    <row r="426" spans="1:8" x14ac:dyDescent="0.25">
      <c r="A426" s="3" t="s">
        <v>17</v>
      </c>
      <c r="B426" s="3" t="s">
        <v>181</v>
      </c>
      <c r="C426" s="3" t="s">
        <v>182</v>
      </c>
      <c r="D426" s="3" t="s">
        <v>201</v>
      </c>
      <c r="E426" s="3" t="s">
        <v>611</v>
      </c>
      <c r="F426" s="3" t="s">
        <v>186</v>
      </c>
      <c r="G426" s="3" t="s">
        <v>187</v>
      </c>
      <c r="H426" s="3">
        <v>22</v>
      </c>
    </row>
    <row r="427" spans="1:8" x14ac:dyDescent="0.25">
      <c r="A427" s="3" t="s">
        <v>17</v>
      </c>
      <c r="B427" s="3" t="s">
        <v>181</v>
      </c>
      <c r="C427" s="3" t="s">
        <v>182</v>
      </c>
      <c r="D427" s="3" t="s">
        <v>202</v>
      </c>
      <c r="E427" s="3" t="s">
        <v>611</v>
      </c>
      <c r="F427" s="3" t="s">
        <v>186</v>
      </c>
      <c r="G427" s="3" t="s">
        <v>187</v>
      </c>
      <c r="H427" s="3">
        <v>5</v>
      </c>
    </row>
    <row r="428" spans="1:8" x14ac:dyDescent="0.25">
      <c r="A428" s="3" t="s">
        <v>17</v>
      </c>
      <c r="B428" s="3" t="s">
        <v>181</v>
      </c>
      <c r="C428" s="3" t="s">
        <v>182</v>
      </c>
      <c r="D428" s="3" t="s">
        <v>203</v>
      </c>
      <c r="E428" s="3" t="s">
        <v>612</v>
      </c>
      <c r="F428" s="3" t="s">
        <v>184</v>
      </c>
      <c r="G428" s="3" t="s">
        <v>185</v>
      </c>
      <c r="H428" s="3">
        <v>4</v>
      </c>
    </row>
    <row r="429" spans="1:8" x14ac:dyDescent="0.25">
      <c r="A429" s="3" t="s">
        <v>17</v>
      </c>
      <c r="B429" s="3" t="s">
        <v>181</v>
      </c>
      <c r="C429" s="3" t="s">
        <v>182</v>
      </c>
      <c r="D429" s="3" t="s">
        <v>203</v>
      </c>
      <c r="E429" s="3"/>
      <c r="F429" s="3" t="s">
        <v>101</v>
      </c>
      <c r="G429" s="3" t="s">
        <v>102</v>
      </c>
      <c r="H429" s="3">
        <v>4</v>
      </c>
    </row>
    <row r="430" spans="1:8" x14ac:dyDescent="0.25">
      <c r="A430" s="3" t="s">
        <v>17</v>
      </c>
      <c r="B430" s="3" t="s">
        <v>181</v>
      </c>
      <c r="C430" s="3" t="s">
        <v>182</v>
      </c>
      <c r="D430" s="3" t="s">
        <v>203</v>
      </c>
      <c r="E430" s="3"/>
      <c r="F430" s="3" t="s">
        <v>30</v>
      </c>
      <c r="G430" s="3" t="s">
        <v>31</v>
      </c>
      <c r="H430" s="3">
        <v>4</v>
      </c>
    </row>
    <row r="431" spans="1:8" x14ac:dyDescent="0.25">
      <c r="A431" s="3" t="s">
        <v>17</v>
      </c>
      <c r="B431" s="3" t="s">
        <v>181</v>
      </c>
      <c r="C431" s="3" t="s">
        <v>182</v>
      </c>
      <c r="D431" s="3" t="s">
        <v>203</v>
      </c>
      <c r="E431" s="3"/>
      <c r="F431" s="3" t="s">
        <v>186</v>
      </c>
      <c r="G431" s="3" t="s">
        <v>187</v>
      </c>
      <c r="H431" s="3">
        <v>8</v>
      </c>
    </row>
    <row r="432" spans="1:8" x14ac:dyDescent="0.25">
      <c r="A432" s="3" t="s">
        <v>17</v>
      </c>
      <c r="B432" s="3" t="s">
        <v>181</v>
      </c>
      <c r="C432" s="3" t="s">
        <v>182</v>
      </c>
      <c r="D432" s="3" t="s">
        <v>204</v>
      </c>
      <c r="E432" s="3" t="s">
        <v>611</v>
      </c>
      <c r="F432" s="3" t="s">
        <v>184</v>
      </c>
      <c r="G432" s="3" t="s">
        <v>185</v>
      </c>
      <c r="H432" s="3">
        <v>14</v>
      </c>
    </row>
    <row r="433" spans="1:8" x14ac:dyDescent="0.25">
      <c r="A433" s="3" t="s">
        <v>17</v>
      </c>
      <c r="B433" s="3" t="s">
        <v>181</v>
      </c>
      <c r="C433" s="3" t="s">
        <v>182</v>
      </c>
      <c r="D433" s="3" t="s">
        <v>204</v>
      </c>
      <c r="E433" s="3"/>
      <c r="F433" s="3" t="s">
        <v>101</v>
      </c>
      <c r="G433" s="3" t="s">
        <v>102</v>
      </c>
      <c r="H433" s="3">
        <v>4</v>
      </c>
    </row>
    <row r="434" spans="1:8" x14ac:dyDescent="0.25">
      <c r="A434" s="3" t="s">
        <v>17</v>
      </c>
      <c r="B434" s="3" t="s">
        <v>181</v>
      </c>
      <c r="C434" s="3" t="s">
        <v>182</v>
      </c>
      <c r="D434" s="3" t="s">
        <v>204</v>
      </c>
      <c r="E434" s="3"/>
      <c r="F434" s="3" t="s">
        <v>186</v>
      </c>
      <c r="G434" s="3" t="s">
        <v>187</v>
      </c>
      <c r="H434" s="3">
        <v>8</v>
      </c>
    </row>
    <row r="435" spans="1:8" x14ac:dyDescent="0.25">
      <c r="A435" s="3" t="s">
        <v>17</v>
      </c>
      <c r="B435" s="3" t="s">
        <v>181</v>
      </c>
      <c r="C435" s="3" t="s">
        <v>182</v>
      </c>
      <c r="D435" s="3" t="s">
        <v>205</v>
      </c>
      <c r="E435" s="3" t="s">
        <v>612</v>
      </c>
      <c r="F435" s="3" t="s">
        <v>184</v>
      </c>
      <c r="G435" s="3" t="s">
        <v>185</v>
      </c>
      <c r="H435" s="3">
        <v>2</v>
      </c>
    </row>
    <row r="436" spans="1:8" x14ac:dyDescent="0.25">
      <c r="A436" s="3" t="s">
        <v>17</v>
      </c>
      <c r="B436" s="3" t="s">
        <v>181</v>
      </c>
      <c r="C436" s="3" t="s">
        <v>182</v>
      </c>
      <c r="D436" s="3" t="s">
        <v>205</v>
      </c>
      <c r="E436" s="3"/>
      <c r="F436" s="3" t="s">
        <v>101</v>
      </c>
      <c r="G436" s="3" t="s">
        <v>102</v>
      </c>
      <c r="H436" s="3">
        <v>2</v>
      </c>
    </row>
    <row r="437" spans="1:8" x14ac:dyDescent="0.25">
      <c r="A437" s="3" t="s">
        <v>17</v>
      </c>
      <c r="B437" s="3" t="s">
        <v>181</v>
      </c>
      <c r="C437" s="3" t="s">
        <v>182</v>
      </c>
      <c r="D437" s="3" t="s">
        <v>205</v>
      </c>
      <c r="E437" s="3"/>
      <c r="F437" s="3" t="s">
        <v>30</v>
      </c>
      <c r="G437" s="3" t="s">
        <v>31</v>
      </c>
      <c r="H437" s="3">
        <v>2</v>
      </c>
    </row>
    <row r="438" spans="1:8" x14ac:dyDescent="0.25">
      <c r="A438" s="3" t="s">
        <v>17</v>
      </c>
      <c r="B438" s="3" t="s">
        <v>181</v>
      </c>
      <c r="C438" s="3" t="s">
        <v>182</v>
      </c>
      <c r="D438" s="3" t="s">
        <v>205</v>
      </c>
      <c r="E438" s="3"/>
      <c r="F438" s="3" t="s">
        <v>186</v>
      </c>
      <c r="G438" s="3" t="s">
        <v>187</v>
      </c>
      <c r="H438" s="3">
        <v>7</v>
      </c>
    </row>
    <row r="439" spans="1:8" x14ac:dyDescent="0.25">
      <c r="A439" s="3" t="s">
        <v>17</v>
      </c>
      <c r="B439" s="3" t="s">
        <v>206</v>
      </c>
      <c r="C439" s="3" t="s">
        <v>207</v>
      </c>
      <c r="D439" s="3" t="s">
        <v>208</v>
      </c>
      <c r="E439" s="3" t="s">
        <v>611</v>
      </c>
      <c r="F439" s="3" t="s">
        <v>184</v>
      </c>
      <c r="G439" s="3" t="s">
        <v>185</v>
      </c>
      <c r="H439" s="3">
        <v>14</v>
      </c>
    </row>
    <row r="440" spans="1:8" x14ac:dyDescent="0.25">
      <c r="A440" s="3" t="s">
        <v>17</v>
      </c>
      <c r="B440" s="3" t="s">
        <v>206</v>
      </c>
      <c r="C440" s="3" t="s">
        <v>207</v>
      </c>
      <c r="D440" s="3" t="s">
        <v>208</v>
      </c>
      <c r="E440" s="3"/>
      <c r="F440" s="3" t="s">
        <v>30</v>
      </c>
      <c r="G440" s="3" t="s">
        <v>31</v>
      </c>
      <c r="H440" s="3">
        <v>18</v>
      </c>
    </row>
    <row r="441" spans="1:8" x14ac:dyDescent="0.25">
      <c r="A441" s="3" t="s">
        <v>17</v>
      </c>
      <c r="B441" s="3" t="s">
        <v>206</v>
      </c>
      <c r="C441" s="3" t="s">
        <v>207</v>
      </c>
      <c r="D441" s="3" t="s">
        <v>208</v>
      </c>
      <c r="E441" s="3"/>
      <c r="F441" s="3" t="s">
        <v>27</v>
      </c>
      <c r="G441" s="3" t="s">
        <v>28</v>
      </c>
      <c r="H441" s="3">
        <v>8</v>
      </c>
    </row>
    <row r="442" spans="1:8" x14ac:dyDescent="0.25">
      <c r="A442" s="3" t="s">
        <v>17</v>
      </c>
      <c r="B442" s="3" t="s">
        <v>206</v>
      </c>
      <c r="C442" s="3" t="s">
        <v>207</v>
      </c>
      <c r="D442" s="3" t="s">
        <v>209</v>
      </c>
      <c r="E442" s="3" t="s">
        <v>612</v>
      </c>
      <c r="F442" s="3" t="s">
        <v>184</v>
      </c>
      <c r="G442" s="3" t="s">
        <v>185</v>
      </c>
      <c r="H442" s="3">
        <v>31</v>
      </c>
    </row>
    <row r="443" spans="1:8" x14ac:dyDescent="0.25">
      <c r="A443" s="3" t="s">
        <v>17</v>
      </c>
      <c r="B443" s="3" t="s">
        <v>206</v>
      </c>
      <c r="C443" s="3" t="s">
        <v>207</v>
      </c>
      <c r="D443" s="3" t="s">
        <v>209</v>
      </c>
      <c r="E443" s="3"/>
      <c r="F443" s="3" t="s">
        <v>30</v>
      </c>
      <c r="G443" s="3" t="s">
        <v>31</v>
      </c>
      <c r="H443" s="3">
        <v>3</v>
      </c>
    </row>
    <row r="444" spans="1:8" x14ac:dyDescent="0.25">
      <c r="A444" s="3" t="s">
        <v>17</v>
      </c>
      <c r="B444" s="3" t="s">
        <v>206</v>
      </c>
      <c r="C444" s="3" t="s">
        <v>207</v>
      </c>
      <c r="D444" s="3" t="s">
        <v>209</v>
      </c>
      <c r="E444" s="3"/>
      <c r="F444" s="3" t="s">
        <v>27</v>
      </c>
      <c r="G444" s="3" t="s">
        <v>28</v>
      </c>
      <c r="H444" s="3">
        <v>6</v>
      </c>
    </row>
    <row r="445" spans="1:8" x14ac:dyDescent="0.25">
      <c r="A445" s="3" t="s">
        <v>17</v>
      </c>
      <c r="B445" s="3" t="s">
        <v>206</v>
      </c>
      <c r="C445" s="3" t="s">
        <v>207</v>
      </c>
      <c r="D445" s="3" t="s">
        <v>210</v>
      </c>
      <c r="E445" s="3" t="s">
        <v>611</v>
      </c>
      <c r="F445" s="3" t="s">
        <v>184</v>
      </c>
      <c r="G445" s="3" t="s">
        <v>185</v>
      </c>
      <c r="H445" s="3">
        <v>11</v>
      </c>
    </row>
    <row r="446" spans="1:8" x14ac:dyDescent="0.25">
      <c r="A446" s="3" t="s">
        <v>17</v>
      </c>
      <c r="B446" s="3" t="s">
        <v>206</v>
      </c>
      <c r="C446" s="3" t="s">
        <v>207</v>
      </c>
      <c r="D446" s="3" t="s">
        <v>210</v>
      </c>
      <c r="E446" s="3"/>
      <c r="F446" s="3" t="s">
        <v>211</v>
      </c>
      <c r="G446" s="3" t="s">
        <v>212</v>
      </c>
      <c r="H446" s="3">
        <v>5</v>
      </c>
    </row>
    <row r="447" spans="1:8" x14ac:dyDescent="0.25">
      <c r="A447" s="3" t="s">
        <v>17</v>
      </c>
      <c r="B447" s="3" t="s">
        <v>206</v>
      </c>
      <c r="C447" s="3" t="s">
        <v>207</v>
      </c>
      <c r="D447" s="3" t="s">
        <v>210</v>
      </c>
      <c r="E447" s="3"/>
      <c r="F447" s="3" t="s">
        <v>30</v>
      </c>
      <c r="G447" s="3" t="s">
        <v>31</v>
      </c>
      <c r="H447" s="3">
        <v>14</v>
      </c>
    </row>
    <row r="448" spans="1:8" x14ac:dyDescent="0.25">
      <c r="A448" s="3" t="s">
        <v>17</v>
      </c>
      <c r="B448" s="3" t="s">
        <v>206</v>
      </c>
      <c r="C448" s="3" t="s">
        <v>207</v>
      </c>
      <c r="D448" s="3" t="s">
        <v>210</v>
      </c>
      <c r="E448" s="3"/>
      <c r="F448" s="3" t="s">
        <v>27</v>
      </c>
      <c r="G448" s="3" t="s">
        <v>28</v>
      </c>
      <c r="H448" s="3">
        <v>10</v>
      </c>
    </row>
    <row r="449" spans="1:8" x14ac:dyDescent="0.25">
      <c r="A449" s="3" t="s">
        <v>17</v>
      </c>
      <c r="B449" s="3" t="s">
        <v>206</v>
      </c>
      <c r="C449" s="3" t="s">
        <v>207</v>
      </c>
      <c r="D449" s="3" t="s">
        <v>213</v>
      </c>
      <c r="E449" s="3" t="s">
        <v>612</v>
      </c>
      <c r="F449" s="3" t="s">
        <v>184</v>
      </c>
      <c r="G449" s="3" t="s">
        <v>185</v>
      </c>
      <c r="H449" s="3">
        <v>8</v>
      </c>
    </row>
    <row r="450" spans="1:8" x14ac:dyDescent="0.25">
      <c r="A450" s="3" t="s">
        <v>17</v>
      </c>
      <c r="B450" s="3" t="s">
        <v>206</v>
      </c>
      <c r="C450" s="3" t="s">
        <v>207</v>
      </c>
      <c r="D450" s="3" t="s">
        <v>213</v>
      </c>
      <c r="E450" s="3"/>
      <c r="F450" s="3" t="s">
        <v>30</v>
      </c>
      <c r="G450" s="3" t="s">
        <v>31</v>
      </c>
      <c r="H450" s="3">
        <v>18</v>
      </c>
    </row>
    <row r="451" spans="1:8" x14ac:dyDescent="0.25">
      <c r="A451" s="3" t="s">
        <v>17</v>
      </c>
      <c r="B451" s="3" t="s">
        <v>206</v>
      </c>
      <c r="C451" s="3" t="s">
        <v>207</v>
      </c>
      <c r="D451" s="3" t="s">
        <v>213</v>
      </c>
      <c r="E451" s="3"/>
      <c r="F451" s="3" t="s">
        <v>211</v>
      </c>
      <c r="G451" s="3" t="s">
        <v>212</v>
      </c>
      <c r="H451" s="3">
        <v>4</v>
      </c>
    </row>
    <row r="452" spans="1:8" x14ac:dyDescent="0.25">
      <c r="A452" s="3" t="s">
        <v>17</v>
      </c>
      <c r="B452" s="3" t="s">
        <v>206</v>
      </c>
      <c r="C452" s="3" t="s">
        <v>207</v>
      </c>
      <c r="D452" s="3" t="s">
        <v>213</v>
      </c>
      <c r="E452" s="3"/>
      <c r="F452" s="3" t="s">
        <v>27</v>
      </c>
      <c r="G452" s="3" t="s">
        <v>28</v>
      </c>
      <c r="H452" s="3">
        <v>10</v>
      </c>
    </row>
    <row r="453" spans="1:8" x14ac:dyDescent="0.25">
      <c r="A453" s="3" t="s">
        <v>17</v>
      </c>
      <c r="B453" s="3" t="s">
        <v>206</v>
      </c>
      <c r="C453" s="3" t="s">
        <v>207</v>
      </c>
      <c r="D453" s="3" t="s">
        <v>214</v>
      </c>
      <c r="E453" s="3" t="s">
        <v>612</v>
      </c>
      <c r="F453" s="3" t="s">
        <v>30</v>
      </c>
      <c r="G453" s="3" t="s">
        <v>31</v>
      </c>
      <c r="H453" s="3">
        <v>34</v>
      </c>
    </row>
    <row r="454" spans="1:8" x14ac:dyDescent="0.25">
      <c r="A454" s="3" t="s">
        <v>17</v>
      </c>
      <c r="B454" s="3" t="s">
        <v>206</v>
      </c>
      <c r="C454" s="3" t="s">
        <v>207</v>
      </c>
      <c r="D454" s="3" t="s">
        <v>214</v>
      </c>
      <c r="E454" s="3"/>
      <c r="F454" s="3" t="s">
        <v>27</v>
      </c>
      <c r="G454" s="3" t="s">
        <v>28</v>
      </c>
      <c r="H454" s="3">
        <v>6</v>
      </c>
    </row>
    <row r="455" spans="1:8" x14ac:dyDescent="0.25">
      <c r="A455" s="3" t="s">
        <v>17</v>
      </c>
      <c r="B455" s="3" t="s">
        <v>206</v>
      </c>
      <c r="C455" s="3" t="s">
        <v>207</v>
      </c>
      <c r="D455" s="3" t="s">
        <v>215</v>
      </c>
      <c r="E455" s="3" t="s">
        <v>611</v>
      </c>
      <c r="F455" s="3" t="s">
        <v>30</v>
      </c>
      <c r="G455" s="3" t="s">
        <v>31</v>
      </c>
      <c r="H455" s="3">
        <v>27</v>
      </c>
    </row>
    <row r="456" spans="1:8" x14ac:dyDescent="0.25">
      <c r="A456" s="3" t="s">
        <v>17</v>
      </c>
      <c r="B456" s="3" t="s">
        <v>206</v>
      </c>
      <c r="C456" s="3" t="s">
        <v>207</v>
      </c>
      <c r="D456" s="3" t="s">
        <v>216</v>
      </c>
      <c r="E456" s="3" t="s">
        <v>612</v>
      </c>
      <c r="F456" s="3" t="s">
        <v>184</v>
      </c>
      <c r="G456" s="3" t="s">
        <v>185</v>
      </c>
      <c r="H456" s="3">
        <v>4</v>
      </c>
    </row>
    <row r="457" spans="1:8" x14ac:dyDescent="0.25">
      <c r="A457" s="3" t="s">
        <v>17</v>
      </c>
      <c r="B457" s="3" t="s">
        <v>206</v>
      </c>
      <c r="C457" s="3" t="s">
        <v>207</v>
      </c>
      <c r="D457" s="3" t="s">
        <v>216</v>
      </c>
      <c r="E457" s="3"/>
      <c r="F457" s="3" t="s">
        <v>211</v>
      </c>
      <c r="G457" s="3" t="s">
        <v>212</v>
      </c>
      <c r="H457" s="3">
        <v>2</v>
      </c>
    </row>
    <row r="458" spans="1:8" x14ac:dyDescent="0.25">
      <c r="A458" s="3" t="s">
        <v>17</v>
      </c>
      <c r="B458" s="3" t="s">
        <v>206</v>
      </c>
      <c r="C458" s="3" t="s">
        <v>207</v>
      </c>
      <c r="D458" s="3" t="s">
        <v>216</v>
      </c>
      <c r="E458" s="3"/>
      <c r="F458" s="3" t="s">
        <v>30</v>
      </c>
      <c r="G458" s="3" t="s">
        <v>31</v>
      </c>
      <c r="H458" s="3">
        <v>30</v>
      </c>
    </row>
    <row r="459" spans="1:8" x14ac:dyDescent="0.25">
      <c r="A459" s="3" t="s">
        <v>17</v>
      </c>
      <c r="B459" s="3" t="s">
        <v>206</v>
      </c>
      <c r="C459" s="3" t="s">
        <v>207</v>
      </c>
      <c r="D459" s="3" t="s">
        <v>216</v>
      </c>
      <c r="E459" s="3"/>
      <c r="F459" s="3" t="s">
        <v>27</v>
      </c>
      <c r="G459" s="3" t="s">
        <v>28</v>
      </c>
      <c r="H459" s="3">
        <v>4</v>
      </c>
    </row>
    <row r="460" spans="1:8" x14ac:dyDescent="0.25">
      <c r="A460" s="3" t="s">
        <v>17</v>
      </c>
      <c r="B460" s="3" t="s">
        <v>206</v>
      </c>
      <c r="C460" s="3" t="s">
        <v>207</v>
      </c>
      <c r="D460" s="3" t="s">
        <v>217</v>
      </c>
      <c r="E460" s="3" t="s">
        <v>612</v>
      </c>
      <c r="F460" s="3" t="s">
        <v>184</v>
      </c>
      <c r="G460" s="3" t="s">
        <v>185</v>
      </c>
      <c r="H460" s="3">
        <v>9</v>
      </c>
    </row>
    <row r="461" spans="1:8" x14ac:dyDescent="0.25">
      <c r="A461" s="3" t="s">
        <v>17</v>
      </c>
      <c r="B461" s="3" t="s">
        <v>206</v>
      </c>
      <c r="C461" s="3" t="s">
        <v>207</v>
      </c>
      <c r="D461" s="3" t="s">
        <v>217</v>
      </c>
      <c r="E461" s="3"/>
      <c r="F461" s="3" t="s">
        <v>211</v>
      </c>
      <c r="G461" s="3" t="s">
        <v>212</v>
      </c>
      <c r="H461" s="3">
        <v>21</v>
      </c>
    </row>
    <row r="462" spans="1:8" x14ac:dyDescent="0.25">
      <c r="A462" s="3" t="s">
        <v>17</v>
      </c>
      <c r="B462" s="3" t="s">
        <v>206</v>
      </c>
      <c r="C462" s="3" t="s">
        <v>207</v>
      </c>
      <c r="D462" s="3" t="s">
        <v>217</v>
      </c>
      <c r="E462" s="3"/>
      <c r="F462" s="3" t="s">
        <v>27</v>
      </c>
      <c r="G462" s="3" t="s">
        <v>28</v>
      </c>
      <c r="H462" s="3">
        <v>10</v>
      </c>
    </row>
    <row r="463" spans="1:8" x14ac:dyDescent="0.25">
      <c r="A463" s="3" t="s">
        <v>17</v>
      </c>
      <c r="B463" s="3" t="s">
        <v>206</v>
      </c>
      <c r="C463" s="3" t="s">
        <v>207</v>
      </c>
      <c r="D463" s="3" t="s">
        <v>218</v>
      </c>
      <c r="E463" s="3" t="s">
        <v>612</v>
      </c>
      <c r="F463" s="3" t="s">
        <v>184</v>
      </c>
      <c r="G463" s="3" t="s">
        <v>185</v>
      </c>
      <c r="H463" s="3">
        <v>12</v>
      </c>
    </row>
    <row r="464" spans="1:8" x14ac:dyDescent="0.25">
      <c r="A464" s="3" t="s">
        <v>17</v>
      </c>
      <c r="B464" s="3" t="s">
        <v>206</v>
      </c>
      <c r="C464" s="3" t="s">
        <v>207</v>
      </c>
      <c r="D464" s="3" t="s">
        <v>218</v>
      </c>
      <c r="E464" s="3"/>
      <c r="F464" s="3" t="s">
        <v>211</v>
      </c>
      <c r="G464" s="3" t="s">
        <v>212</v>
      </c>
      <c r="H464" s="3">
        <v>26</v>
      </c>
    </row>
    <row r="465" spans="1:8" x14ac:dyDescent="0.25">
      <c r="A465" s="3" t="s">
        <v>17</v>
      </c>
      <c r="B465" s="3" t="s">
        <v>206</v>
      </c>
      <c r="C465" s="3" t="s">
        <v>207</v>
      </c>
      <c r="D465" s="3" t="s">
        <v>219</v>
      </c>
      <c r="E465" s="3" t="s">
        <v>612</v>
      </c>
      <c r="F465" s="3" t="s">
        <v>184</v>
      </c>
      <c r="G465" s="3" t="s">
        <v>185</v>
      </c>
      <c r="H465" s="3">
        <v>40</v>
      </c>
    </row>
    <row r="466" spans="1:8" x14ac:dyDescent="0.25">
      <c r="A466" s="3" t="s">
        <v>17</v>
      </c>
      <c r="B466" s="3" t="s">
        <v>206</v>
      </c>
      <c r="C466" s="3" t="s">
        <v>207</v>
      </c>
      <c r="D466" s="3" t="s">
        <v>220</v>
      </c>
      <c r="E466" s="3" t="s">
        <v>611</v>
      </c>
      <c r="F466" s="3" t="s">
        <v>184</v>
      </c>
      <c r="G466" s="3" t="s">
        <v>185</v>
      </c>
      <c r="H466" s="3">
        <v>12</v>
      </c>
    </row>
    <row r="467" spans="1:8" x14ac:dyDescent="0.25">
      <c r="A467" s="3" t="s">
        <v>17</v>
      </c>
      <c r="B467" s="3" t="s">
        <v>206</v>
      </c>
      <c r="C467" s="3" t="s">
        <v>207</v>
      </c>
      <c r="D467" s="3" t="s">
        <v>220</v>
      </c>
      <c r="E467" s="3"/>
      <c r="F467" s="3" t="s">
        <v>30</v>
      </c>
      <c r="G467" s="3" t="s">
        <v>31</v>
      </c>
      <c r="H467" s="3">
        <v>8</v>
      </c>
    </row>
    <row r="468" spans="1:8" x14ac:dyDescent="0.25">
      <c r="A468" s="3" t="s">
        <v>17</v>
      </c>
      <c r="B468" s="3" t="s">
        <v>206</v>
      </c>
      <c r="C468" s="3" t="s">
        <v>207</v>
      </c>
      <c r="D468" s="3" t="s">
        <v>220</v>
      </c>
      <c r="E468" s="3"/>
      <c r="F468" s="3" t="s">
        <v>211</v>
      </c>
      <c r="G468" s="3" t="s">
        <v>212</v>
      </c>
      <c r="H468" s="3">
        <v>4</v>
      </c>
    </row>
    <row r="469" spans="1:8" x14ac:dyDescent="0.25">
      <c r="A469" s="3" t="s">
        <v>17</v>
      </c>
      <c r="B469" s="3" t="s">
        <v>206</v>
      </c>
      <c r="C469" s="3" t="s">
        <v>207</v>
      </c>
      <c r="D469" s="3" t="s">
        <v>221</v>
      </c>
      <c r="E469" s="3" t="s">
        <v>611</v>
      </c>
      <c r="F469" s="3" t="s">
        <v>184</v>
      </c>
      <c r="G469" s="3" t="s">
        <v>185</v>
      </c>
      <c r="H469" s="3">
        <v>9</v>
      </c>
    </row>
    <row r="470" spans="1:8" x14ac:dyDescent="0.25">
      <c r="A470" s="3" t="s">
        <v>17</v>
      </c>
      <c r="B470" s="3" t="s">
        <v>206</v>
      </c>
      <c r="C470" s="3" t="s">
        <v>207</v>
      </c>
      <c r="D470" s="3" t="s">
        <v>221</v>
      </c>
      <c r="E470" s="3"/>
      <c r="F470" s="3" t="s">
        <v>30</v>
      </c>
      <c r="G470" s="3" t="s">
        <v>31</v>
      </c>
      <c r="H470" s="3">
        <v>26</v>
      </c>
    </row>
    <row r="471" spans="1:8" x14ac:dyDescent="0.25">
      <c r="A471" s="3" t="s">
        <v>17</v>
      </c>
      <c r="B471" s="3" t="s">
        <v>206</v>
      </c>
      <c r="C471" s="3" t="s">
        <v>207</v>
      </c>
      <c r="D471" s="3" t="s">
        <v>221</v>
      </c>
      <c r="E471" s="3"/>
      <c r="F471" s="3" t="s">
        <v>211</v>
      </c>
      <c r="G471" s="3" t="s">
        <v>212</v>
      </c>
      <c r="H471" s="3">
        <v>5</v>
      </c>
    </row>
    <row r="472" spans="1:8" x14ac:dyDescent="0.25">
      <c r="A472" s="3" t="s">
        <v>17</v>
      </c>
      <c r="B472" s="3" t="s">
        <v>206</v>
      </c>
      <c r="C472" s="3" t="s">
        <v>207</v>
      </c>
      <c r="D472" s="3" t="s">
        <v>222</v>
      </c>
      <c r="E472" s="3" t="s">
        <v>612</v>
      </c>
      <c r="F472" s="3" t="s">
        <v>184</v>
      </c>
      <c r="G472" s="3" t="s">
        <v>185</v>
      </c>
      <c r="H472" s="3">
        <v>33</v>
      </c>
    </row>
    <row r="473" spans="1:8" x14ac:dyDescent="0.25">
      <c r="A473" s="3" t="s">
        <v>17</v>
      </c>
      <c r="B473" s="3" t="s">
        <v>206</v>
      </c>
      <c r="C473" s="3" t="s">
        <v>207</v>
      </c>
      <c r="D473" s="3" t="s">
        <v>223</v>
      </c>
      <c r="E473" s="3" t="s">
        <v>612</v>
      </c>
      <c r="F473" s="3" t="s">
        <v>184</v>
      </c>
      <c r="G473" s="3" t="s">
        <v>185</v>
      </c>
      <c r="H473" s="3">
        <v>12</v>
      </c>
    </row>
    <row r="474" spans="1:8" x14ac:dyDescent="0.25">
      <c r="A474" s="3" t="s">
        <v>17</v>
      </c>
      <c r="B474" s="3" t="s">
        <v>206</v>
      </c>
      <c r="C474" s="3" t="s">
        <v>207</v>
      </c>
      <c r="D474" s="3" t="s">
        <v>223</v>
      </c>
      <c r="E474" s="3"/>
      <c r="F474" s="3" t="s">
        <v>211</v>
      </c>
      <c r="G474" s="3" t="s">
        <v>212</v>
      </c>
      <c r="H474" s="3">
        <v>14</v>
      </c>
    </row>
    <row r="475" spans="1:8" x14ac:dyDescent="0.25">
      <c r="A475" s="3" t="s">
        <v>17</v>
      </c>
      <c r="B475" s="3" t="s">
        <v>206</v>
      </c>
      <c r="C475" s="3" t="s">
        <v>207</v>
      </c>
      <c r="D475" s="3" t="s">
        <v>224</v>
      </c>
      <c r="E475" s="3" t="s">
        <v>611</v>
      </c>
      <c r="F475" s="3" t="s">
        <v>184</v>
      </c>
      <c r="G475" s="3" t="s">
        <v>185</v>
      </c>
      <c r="H475" s="3">
        <v>20</v>
      </c>
    </row>
    <row r="476" spans="1:8" x14ac:dyDescent="0.25">
      <c r="A476" s="3" t="s">
        <v>17</v>
      </c>
      <c r="B476" s="3" t="s">
        <v>206</v>
      </c>
      <c r="C476" s="3" t="s">
        <v>207</v>
      </c>
      <c r="D476" s="3" t="s">
        <v>224</v>
      </c>
      <c r="E476" s="3"/>
      <c r="F476" s="3" t="s">
        <v>211</v>
      </c>
      <c r="G476" s="3" t="s">
        <v>212</v>
      </c>
      <c r="H476" s="3">
        <v>8</v>
      </c>
    </row>
    <row r="477" spans="1:8" x14ac:dyDescent="0.25">
      <c r="A477" s="3" t="s">
        <v>17</v>
      </c>
      <c r="B477" s="3" t="s">
        <v>206</v>
      </c>
      <c r="C477" s="3" t="s">
        <v>207</v>
      </c>
      <c r="D477" s="3" t="s">
        <v>224</v>
      </c>
      <c r="E477" s="3"/>
      <c r="F477" s="3" t="s">
        <v>30</v>
      </c>
      <c r="G477" s="3" t="s">
        <v>31</v>
      </c>
      <c r="H477" s="3">
        <v>4</v>
      </c>
    </row>
    <row r="478" spans="1:8" x14ac:dyDescent="0.25">
      <c r="A478" s="3" t="s">
        <v>17</v>
      </c>
      <c r="B478" s="3" t="s">
        <v>206</v>
      </c>
      <c r="C478" s="3" t="s">
        <v>207</v>
      </c>
      <c r="D478" s="3" t="s">
        <v>224</v>
      </c>
      <c r="E478" s="3"/>
      <c r="F478" s="3" t="s">
        <v>27</v>
      </c>
      <c r="G478" s="3" t="s">
        <v>28</v>
      </c>
      <c r="H478" s="3">
        <v>8</v>
      </c>
    </row>
    <row r="479" spans="1:8" x14ac:dyDescent="0.25">
      <c r="A479" s="3" t="s">
        <v>17</v>
      </c>
      <c r="B479" s="3" t="s">
        <v>206</v>
      </c>
      <c r="C479" s="3" t="s">
        <v>207</v>
      </c>
      <c r="D479" s="3" t="s">
        <v>225</v>
      </c>
      <c r="E479" s="3" t="s">
        <v>611</v>
      </c>
      <c r="F479" s="3" t="s">
        <v>184</v>
      </c>
      <c r="G479" s="3" t="s">
        <v>185</v>
      </c>
      <c r="H479" s="3">
        <v>15</v>
      </c>
    </row>
    <row r="480" spans="1:8" x14ac:dyDescent="0.25">
      <c r="A480" s="3" t="s">
        <v>17</v>
      </c>
      <c r="B480" s="3" t="s">
        <v>206</v>
      </c>
      <c r="C480" s="3" t="s">
        <v>207</v>
      </c>
      <c r="D480" s="3" t="s">
        <v>225</v>
      </c>
      <c r="E480" s="3"/>
      <c r="F480" s="3" t="s">
        <v>211</v>
      </c>
      <c r="G480" s="3" t="s">
        <v>212</v>
      </c>
      <c r="H480" s="3">
        <v>5</v>
      </c>
    </row>
    <row r="481" spans="1:8" x14ac:dyDescent="0.25">
      <c r="A481" s="3" t="s">
        <v>17</v>
      </c>
      <c r="B481" s="3" t="s">
        <v>206</v>
      </c>
      <c r="C481" s="3" t="s">
        <v>207</v>
      </c>
      <c r="D481" s="3" t="s">
        <v>225</v>
      </c>
      <c r="E481" s="3"/>
      <c r="F481" s="3" t="s">
        <v>30</v>
      </c>
      <c r="G481" s="3" t="s">
        <v>31</v>
      </c>
      <c r="H481" s="3">
        <v>4</v>
      </c>
    </row>
    <row r="482" spans="1:8" x14ac:dyDescent="0.25">
      <c r="A482" s="3" t="s">
        <v>17</v>
      </c>
      <c r="B482" s="3" t="s">
        <v>206</v>
      </c>
      <c r="C482" s="3" t="s">
        <v>207</v>
      </c>
      <c r="D482" s="3" t="s">
        <v>226</v>
      </c>
      <c r="E482" s="3" t="s">
        <v>611</v>
      </c>
      <c r="F482" s="3" t="s">
        <v>184</v>
      </c>
      <c r="G482" s="3" t="s">
        <v>185</v>
      </c>
      <c r="H482" s="3">
        <v>6</v>
      </c>
    </row>
    <row r="483" spans="1:8" x14ac:dyDescent="0.25">
      <c r="A483" s="3" t="s">
        <v>17</v>
      </c>
      <c r="B483" s="3" t="s">
        <v>206</v>
      </c>
      <c r="C483" s="3" t="s">
        <v>207</v>
      </c>
      <c r="D483" s="3" t="s">
        <v>226</v>
      </c>
      <c r="E483" s="3"/>
      <c r="F483" s="3" t="s">
        <v>211</v>
      </c>
      <c r="G483" s="3" t="s">
        <v>212</v>
      </c>
      <c r="H483" s="3">
        <v>3</v>
      </c>
    </row>
    <row r="484" spans="1:8" x14ac:dyDescent="0.25">
      <c r="A484" s="3" t="s">
        <v>17</v>
      </c>
      <c r="B484" s="3" t="s">
        <v>206</v>
      </c>
      <c r="C484" s="3" t="s">
        <v>207</v>
      </c>
      <c r="D484" s="3" t="s">
        <v>226</v>
      </c>
      <c r="E484" s="3"/>
      <c r="F484" s="3" t="s">
        <v>30</v>
      </c>
      <c r="G484" s="3" t="s">
        <v>31</v>
      </c>
      <c r="H484" s="3">
        <v>3</v>
      </c>
    </row>
    <row r="485" spans="1:8" x14ac:dyDescent="0.25">
      <c r="A485" s="3" t="s">
        <v>17</v>
      </c>
      <c r="B485" s="3" t="s">
        <v>206</v>
      </c>
      <c r="C485" s="3" t="s">
        <v>207</v>
      </c>
      <c r="D485" s="3" t="s">
        <v>227</v>
      </c>
      <c r="E485" s="3" t="s">
        <v>612</v>
      </c>
      <c r="F485" s="3" t="s">
        <v>184</v>
      </c>
      <c r="G485" s="3" t="s">
        <v>185</v>
      </c>
      <c r="H485" s="3">
        <v>18</v>
      </c>
    </row>
    <row r="486" spans="1:8" x14ac:dyDescent="0.25">
      <c r="A486" s="3" t="s">
        <v>17</v>
      </c>
      <c r="B486" s="3" t="s">
        <v>206</v>
      </c>
      <c r="C486" s="3" t="s">
        <v>207</v>
      </c>
      <c r="D486" s="3" t="s">
        <v>227</v>
      </c>
      <c r="E486" s="3"/>
      <c r="F486" s="3" t="s">
        <v>30</v>
      </c>
      <c r="G486" s="3" t="s">
        <v>31</v>
      </c>
      <c r="H486" s="3">
        <v>12</v>
      </c>
    </row>
    <row r="487" spans="1:8" x14ac:dyDescent="0.25">
      <c r="A487" s="3" t="s">
        <v>17</v>
      </c>
      <c r="B487" s="3" t="s">
        <v>206</v>
      </c>
      <c r="C487" s="3" t="s">
        <v>207</v>
      </c>
      <c r="D487" s="3" t="s">
        <v>228</v>
      </c>
      <c r="E487" s="3" t="s">
        <v>612</v>
      </c>
      <c r="F487" s="3" t="s">
        <v>184</v>
      </c>
      <c r="G487" s="3" t="s">
        <v>185</v>
      </c>
      <c r="H487" s="3">
        <v>10</v>
      </c>
    </row>
    <row r="488" spans="1:8" x14ac:dyDescent="0.25">
      <c r="A488" s="3" t="s">
        <v>17</v>
      </c>
      <c r="B488" s="3" t="s">
        <v>206</v>
      </c>
      <c r="C488" s="3" t="s">
        <v>207</v>
      </c>
      <c r="D488" s="3" t="s">
        <v>228</v>
      </c>
      <c r="E488" s="3"/>
      <c r="F488" s="3" t="s">
        <v>30</v>
      </c>
      <c r="G488" s="3" t="s">
        <v>31</v>
      </c>
      <c r="H488" s="3">
        <v>8</v>
      </c>
    </row>
    <row r="489" spans="1:8" x14ac:dyDescent="0.25">
      <c r="A489" s="3" t="s">
        <v>17</v>
      </c>
      <c r="B489" s="3" t="s">
        <v>206</v>
      </c>
      <c r="C489" s="3" t="s">
        <v>207</v>
      </c>
      <c r="D489" s="3" t="s">
        <v>228</v>
      </c>
      <c r="E489" s="3"/>
      <c r="F489" s="3" t="s">
        <v>211</v>
      </c>
      <c r="G489" s="3" t="s">
        <v>212</v>
      </c>
      <c r="H489" s="3">
        <v>5</v>
      </c>
    </row>
    <row r="490" spans="1:8" x14ac:dyDescent="0.25">
      <c r="A490" s="3" t="s">
        <v>17</v>
      </c>
      <c r="B490" s="3" t="s">
        <v>206</v>
      </c>
      <c r="C490" s="3" t="s">
        <v>207</v>
      </c>
      <c r="D490" s="3" t="s">
        <v>229</v>
      </c>
      <c r="E490" s="3" t="s">
        <v>611</v>
      </c>
      <c r="F490" s="3" t="s">
        <v>184</v>
      </c>
      <c r="G490" s="3" t="s">
        <v>185</v>
      </c>
      <c r="H490" s="3">
        <v>12</v>
      </c>
    </row>
    <row r="491" spans="1:8" x14ac:dyDescent="0.25">
      <c r="A491" s="3" t="s">
        <v>17</v>
      </c>
      <c r="B491" s="3" t="s">
        <v>206</v>
      </c>
      <c r="C491" s="3" t="s">
        <v>207</v>
      </c>
      <c r="D491" s="3" t="s">
        <v>229</v>
      </c>
      <c r="E491" s="3"/>
      <c r="F491" s="3" t="s">
        <v>211</v>
      </c>
      <c r="G491" s="3" t="s">
        <v>212</v>
      </c>
      <c r="H491" s="3">
        <v>4</v>
      </c>
    </row>
    <row r="492" spans="1:8" x14ac:dyDescent="0.25">
      <c r="A492" s="3" t="s">
        <v>17</v>
      </c>
      <c r="B492" s="3" t="s">
        <v>206</v>
      </c>
      <c r="C492" s="3" t="s">
        <v>207</v>
      </c>
      <c r="D492" s="3" t="s">
        <v>229</v>
      </c>
      <c r="E492" s="3"/>
      <c r="F492" s="3" t="s">
        <v>30</v>
      </c>
      <c r="G492" s="3" t="s">
        <v>31</v>
      </c>
      <c r="H492" s="3">
        <v>14</v>
      </c>
    </row>
    <row r="493" spans="1:8" x14ac:dyDescent="0.25">
      <c r="A493" s="3" t="s">
        <v>17</v>
      </c>
      <c r="B493" s="3" t="s">
        <v>206</v>
      </c>
      <c r="C493" s="3" t="s">
        <v>207</v>
      </c>
      <c r="D493" s="3" t="s">
        <v>229</v>
      </c>
      <c r="E493" s="3"/>
      <c r="F493" s="3" t="s">
        <v>27</v>
      </c>
      <c r="G493" s="3" t="s">
        <v>28</v>
      </c>
      <c r="H493" s="3">
        <v>10</v>
      </c>
    </row>
    <row r="494" spans="1:8" x14ac:dyDescent="0.25">
      <c r="A494" s="3" t="s">
        <v>17</v>
      </c>
      <c r="B494" s="3" t="s">
        <v>206</v>
      </c>
      <c r="C494" s="3" t="s">
        <v>207</v>
      </c>
      <c r="D494" s="3" t="s">
        <v>230</v>
      </c>
      <c r="E494" s="3" t="s">
        <v>612</v>
      </c>
      <c r="F494" s="3" t="s">
        <v>184</v>
      </c>
      <c r="G494" s="3" t="s">
        <v>185</v>
      </c>
      <c r="H494" s="3">
        <v>14</v>
      </c>
    </row>
    <row r="495" spans="1:8" x14ac:dyDescent="0.25">
      <c r="A495" s="3" t="s">
        <v>17</v>
      </c>
      <c r="B495" s="3" t="s">
        <v>206</v>
      </c>
      <c r="C495" s="3" t="s">
        <v>207</v>
      </c>
      <c r="D495" s="3" t="s">
        <v>230</v>
      </c>
      <c r="E495" s="3"/>
      <c r="F495" s="3" t="s">
        <v>30</v>
      </c>
      <c r="G495" s="3" t="s">
        <v>31</v>
      </c>
      <c r="H495" s="3">
        <v>4</v>
      </c>
    </row>
    <row r="496" spans="1:8" x14ac:dyDescent="0.25">
      <c r="A496" s="3" t="s">
        <v>17</v>
      </c>
      <c r="B496" s="3" t="s">
        <v>206</v>
      </c>
      <c r="C496" s="3" t="s">
        <v>207</v>
      </c>
      <c r="D496" s="3" t="s">
        <v>230</v>
      </c>
      <c r="E496" s="3"/>
      <c r="F496" s="3" t="s">
        <v>211</v>
      </c>
      <c r="G496" s="3" t="s">
        <v>212</v>
      </c>
      <c r="H496" s="3">
        <v>5</v>
      </c>
    </row>
    <row r="497" spans="1:8" x14ac:dyDescent="0.25">
      <c r="A497" s="3" t="s">
        <v>17</v>
      </c>
      <c r="B497" s="3" t="s">
        <v>206</v>
      </c>
      <c r="C497" s="3" t="s">
        <v>207</v>
      </c>
      <c r="D497" s="3" t="s">
        <v>231</v>
      </c>
      <c r="E497" s="3" t="s">
        <v>612</v>
      </c>
      <c r="F497" s="3" t="s">
        <v>184</v>
      </c>
      <c r="G497" s="3" t="s">
        <v>185</v>
      </c>
      <c r="H497" s="3">
        <v>12</v>
      </c>
    </row>
    <row r="498" spans="1:8" x14ac:dyDescent="0.25">
      <c r="A498" s="3" t="s">
        <v>17</v>
      </c>
      <c r="B498" s="3" t="s">
        <v>206</v>
      </c>
      <c r="C498" s="3" t="s">
        <v>207</v>
      </c>
      <c r="D498" s="3" t="s">
        <v>231</v>
      </c>
      <c r="E498" s="3"/>
      <c r="F498" s="3" t="s">
        <v>211</v>
      </c>
      <c r="G498" s="3" t="s">
        <v>212</v>
      </c>
      <c r="H498" s="3">
        <v>4</v>
      </c>
    </row>
    <row r="499" spans="1:8" x14ac:dyDescent="0.25">
      <c r="A499" s="3" t="s">
        <v>17</v>
      </c>
      <c r="B499" s="3" t="s">
        <v>232</v>
      </c>
      <c r="C499" s="3" t="s">
        <v>233</v>
      </c>
      <c r="D499" s="3" t="s">
        <v>234</v>
      </c>
      <c r="E499" s="3" t="s">
        <v>611</v>
      </c>
      <c r="F499" s="3" t="s">
        <v>184</v>
      </c>
      <c r="G499" s="3" t="s">
        <v>185</v>
      </c>
      <c r="H499" s="3">
        <v>16</v>
      </c>
    </row>
    <row r="500" spans="1:8" x14ac:dyDescent="0.25">
      <c r="A500" s="3" t="s">
        <v>17</v>
      </c>
      <c r="B500" s="3" t="s">
        <v>232</v>
      </c>
      <c r="C500" s="3" t="s">
        <v>233</v>
      </c>
      <c r="D500" s="3" t="s">
        <v>234</v>
      </c>
      <c r="E500" s="3"/>
      <c r="F500" s="3" t="s">
        <v>30</v>
      </c>
      <c r="G500" s="3" t="s">
        <v>31</v>
      </c>
      <c r="H500" s="3">
        <v>16</v>
      </c>
    </row>
    <row r="501" spans="1:8" x14ac:dyDescent="0.25">
      <c r="A501" s="3" t="s">
        <v>17</v>
      </c>
      <c r="B501" s="3" t="s">
        <v>232</v>
      </c>
      <c r="C501" s="3" t="s">
        <v>233</v>
      </c>
      <c r="D501" s="3" t="s">
        <v>234</v>
      </c>
      <c r="E501" s="3"/>
      <c r="F501" s="3" t="s">
        <v>27</v>
      </c>
      <c r="G501" s="3" t="s">
        <v>28</v>
      </c>
      <c r="H501" s="3">
        <v>8</v>
      </c>
    </row>
    <row r="502" spans="1:8" x14ac:dyDescent="0.25">
      <c r="A502" s="3" t="s">
        <v>17</v>
      </c>
      <c r="B502" s="3" t="s">
        <v>232</v>
      </c>
      <c r="C502" s="3" t="s">
        <v>233</v>
      </c>
      <c r="D502" s="3" t="s">
        <v>235</v>
      </c>
      <c r="E502" s="3" t="s">
        <v>612</v>
      </c>
      <c r="F502" s="3" t="s">
        <v>184</v>
      </c>
      <c r="G502" s="3" t="s">
        <v>185</v>
      </c>
      <c r="H502" s="3">
        <v>21</v>
      </c>
    </row>
    <row r="503" spans="1:8" x14ac:dyDescent="0.25">
      <c r="A503" s="3" t="s">
        <v>17</v>
      </c>
      <c r="B503" s="3" t="s">
        <v>232</v>
      </c>
      <c r="C503" s="3" t="s">
        <v>233</v>
      </c>
      <c r="D503" s="3" t="s">
        <v>235</v>
      </c>
      <c r="E503" s="3"/>
      <c r="F503" s="3" t="s">
        <v>30</v>
      </c>
      <c r="G503" s="3" t="s">
        <v>31</v>
      </c>
      <c r="H503" s="3">
        <v>18</v>
      </c>
    </row>
    <row r="504" spans="1:8" x14ac:dyDescent="0.25">
      <c r="A504" s="3" t="s">
        <v>17</v>
      </c>
      <c r="B504" s="3" t="s">
        <v>232</v>
      </c>
      <c r="C504" s="3" t="s">
        <v>233</v>
      </c>
      <c r="D504" s="3" t="s">
        <v>236</v>
      </c>
      <c r="E504" s="3"/>
      <c r="F504" s="3" t="s">
        <v>184</v>
      </c>
      <c r="G504" s="3" t="s">
        <v>185</v>
      </c>
      <c r="H504" s="3">
        <v>12</v>
      </c>
    </row>
    <row r="505" spans="1:8" x14ac:dyDescent="0.25">
      <c r="A505" s="3" t="s">
        <v>17</v>
      </c>
      <c r="B505" s="3" t="s">
        <v>232</v>
      </c>
      <c r="C505" s="3" t="s">
        <v>233</v>
      </c>
      <c r="D505" s="3" t="s">
        <v>237</v>
      </c>
      <c r="E505" s="3" t="s">
        <v>611</v>
      </c>
      <c r="F505" s="3" t="s">
        <v>184</v>
      </c>
      <c r="G505" s="3" t="s">
        <v>185</v>
      </c>
      <c r="H505" s="3">
        <v>3</v>
      </c>
    </row>
    <row r="506" spans="1:8" x14ac:dyDescent="0.25">
      <c r="A506" s="3" t="s">
        <v>17</v>
      </c>
      <c r="B506" s="3" t="s">
        <v>232</v>
      </c>
      <c r="C506" s="3" t="s">
        <v>233</v>
      </c>
      <c r="D506" s="3" t="s">
        <v>237</v>
      </c>
      <c r="E506" s="3"/>
      <c r="F506" s="3" t="s">
        <v>30</v>
      </c>
      <c r="G506" s="3" t="s">
        <v>31</v>
      </c>
      <c r="H506" s="3">
        <v>29</v>
      </c>
    </row>
    <row r="507" spans="1:8" x14ac:dyDescent="0.25">
      <c r="A507" s="3" t="s">
        <v>17</v>
      </c>
      <c r="B507" s="3" t="s">
        <v>232</v>
      </c>
      <c r="C507" s="3" t="s">
        <v>233</v>
      </c>
      <c r="D507" s="3" t="s">
        <v>237</v>
      </c>
      <c r="E507" s="3"/>
      <c r="F507" s="3" t="s">
        <v>27</v>
      </c>
      <c r="G507" s="3" t="s">
        <v>28</v>
      </c>
      <c r="H507" s="3">
        <v>8</v>
      </c>
    </row>
    <row r="508" spans="1:8" x14ac:dyDescent="0.25">
      <c r="A508" s="3" t="s">
        <v>17</v>
      </c>
      <c r="B508" s="3" t="s">
        <v>232</v>
      </c>
      <c r="C508" s="3" t="s">
        <v>233</v>
      </c>
      <c r="D508" s="3" t="s">
        <v>238</v>
      </c>
      <c r="E508" s="3" t="s">
        <v>611</v>
      </c>
      <c r="F508" s="3" t="s">
        <v>184</v>
      </c>
      <c r="G508" s="3" t="s">
        <v>185</v>
      </c>
      <c r="H508" s="3">
        <v>10</v>
      </c>
    </row>
    <row r="509" spans="1:8" x14ac:dyDescent="0.25">
      <c r="A509" s="3" t="s">
        <v>17</v>
      </c>
      <c r="B509" s="3" t="s">
        <v>232</v>
      </c>
      <c r="C509" s="3" t="s">
        <v>233</v>
      </c>
      <c r="D509" s="3" t="s">
        <v>238</v>
      </c>
      <c r="E509" s="3"/>
      <c r="F509" s="3" t="s">
        <v>30</v>
      </c>
      <c r="G509" s="3" t="s">
        <v>31</v>
      </c>
      <c r="H509" s="3">
        <v>5</v>
      </c>
    </row>
    <row r="510" spans="1:8" x14ac:dyDescent="0.25">
      <c r="A510" s="3" t="s">
        <v>17</v>
      </c>
      <c r="B510" s="3" t="s">
        <v>232</v>
      </c>
      <c r="C510" s="3" t="s">
        <v>233</v>
      </c>
      <c r="D510" s="3" t="s">
        <v>239</v>
      </c>
      <c r="E510" s="3" t="s">
        <v>611</v>
      </c>
      <c r="F510" s="3" t="s">
        <v>184</v>
      </c>
      <c r="G510" s="3" t="s">
        <v>185</v>
      </c>
      <c r="H510" s="3">
        <v>35</v>
      </c>
    </row>
    <row r="511" spans="1:8" x14ac:dyDescent="0.25">
      <c r="A511" s="3" t="s">
        <v>17</v>
      </c>
      <c r="B511" s="3" t="s">
        <v>232</v>
      </c>
      <c r="C511" s="3" t="s">
        <v>233</v>
      </c>
      <c r="D511" s="3" t="s">
        <v>240</v>
      </c>
      <c r="E511" s="3" t="s">
        <v>612</v>
      </c>
      <c r="F511" s="3" t="s">
        <v>184</v>
      </c>
      <c r="G511" s="3" t="s">
        <v>185</v>
      </c>
      <c r="H511" s="3">
        <v>22</v>
      </c>
    </row>
    <row r="512" spans="1:8" x14ac:dyDescent="0.25">
      <c r="A512" s="3" t="s">
        <v>17</v>
      </c>
      <c r="B512" s="3" t="s">
        <v>232</v>
      </c>
      <c r="C512" s="3" t="s">
        <v>233</v>
      </c>
      <c r="D512" s="3" t="s">
        <v>240</v>
      </c>
      <c r="E512" s="3"/>
      <c r="F512" s="3" t="s">
        <v>30</v>
      </c>
      <c r="G512" s="3" t="s">
        <v>31</v>
      </c>
      <c r="H512" s="3">
        <v>12</v>
      </c>
    </row>
    <row r="513" spans="1:8" x14ac:dyDescent="0.25">
      <c r="A513" s="3" t="s">
        <v>17</v>
      </c>
      <c r="B513" s="3" t="s">
        <v>232</v>
      </c>
      <c r="C513" s="3" t="s">
        <v>233</v>
      </c>
      <c r="D513" s="3" t="s">
        <v>241</v>
      </c>
      <c r="E513" s="3" t="s">
        <v>612</v>
      </c>
      <c r="F513" s="3" t="s">
        <v>184</v>
      </c>
      <c r="G513" s="3" t="s">
        <v>185</v>
      </c>
      <c r="H513" s="3">
        <v>18</v>
      </c>
    </row>
    <row r="514" spans="1:8" x14ac:dyDescent="0.25">
      <c r="A514" s="3" t="s">
        <v>17</v>
      </c>
      <c r="B514" s="3" t="s">
        <v>232</v>
      </c>
      <c r="C514" s="3" t="s">
        <v>233</v>
      </c>
      <c r="D514" s="3" t="s">
        <v>241</v>
      </c>
      <c r="E514" s="3"/>
      <c r="F514" s="3" t="s">
        <v>30</v>
      </c>
      <c r="G514" s="3" t="s">
        <v>31</v>
      </c>
      <c r="H514" s="3">
        <v>17</v>
      </c>
    </row>
    <row r="515" spans="1:8" x14ac:dyDescent="0.25">
      <c r="A515" s="3" t="s">
        <v>17</v>
      </c>
      <c r="B515" s="3" t="s">
        <v>232</v>
      </c>
      <c r="C515" s="3" t="s">
        <v>233</v>
      </c>
      <c r="D515" s="3" t="s">
        <v>241</v>
      </c>
      <c r="E515" s="3"/>
      <c r="F515" s="3" t="s">
        <v>27</v>
      </c>
      <c r="G515" s="3" t="s">
        <v>28</v>
      </c>
      <c r="H515" s="3">
        <v>5</v>
      </c>
    </row>
    <row r="516" spans="1:8" x14ac:dyDescent="0.25">
      <c r="A516" s="3" t="s">
        <v>17</v>
      </c>
      <c r="B516" s="3" t="s">
        <v>232</v>
      </c>
      <c r="C516" s="3" t="s">
        <v>233</v>
      </c>
      <c r="D516" s="3" t="s">
        <v>242</v>
      </c>
      <c r="E516" s="3" t="s">
        <v>612</v>
      </c>
      <c r="F516" s="3" t="s">
        <v>184</v>
      </c>
      <c r="G516" s="3" t="s">
        <v>185</v>
      </c>
      <c r="H516" s="3">
        <v>3</v>
      </c>
    </row>
    <row r="517" spans="1:8" x14ac:dyDescent="0.25">
      <c r="A517" s="3" t="s">
        <v>17</v>
      </c>
      <c r="B517" s="3" t="s">
        <v>232</v>
      </c>
      <c r="C517" s="3" t="s">
        <v>233</v>
      </c>
      <c r="D517" s="3" t="s">
        <v>242</v>
      </c>
      <c r="E517" s="3"/>
      <c r="F517" s="3" t="s">
        <v>30</v>
      </c>
      <c r="G517" s="3" t="s">
        <v>31</v>
      </c>
      <c r="H517" s="3">
        <v>3</v>
      </c>
    </row>
    <row r="518" spans="1:8" x14ac:dyDescent="0.25">
      <c r="A518" s="3" t="s">
        <v>17</v>
      </c>
      <c r="B518" s="3" t="s">
        <v>232</v>
      </c>
      <c r="C518" s="3" t="s">
        <v>233</v>
      </c>
      <c r="D518" s="3" t="s">
        <v>243</v>
      </c>
      <c r="E518" s="3" t="s">
        <v>611</v>
      </c>
      <c r="F518" s="3" t="s">
        <v>184</v>
      </c>
      <c r="G518" s="3" t="s">
        <v>185</v>
      </c>
      <c r="H518" s="3">
        <v>19</v>
      </c>
    </row>
    <row r="519" spans="1:8" x14ac:dyDescent="0.25">
      <c r="A519" s="3" t="s">
        <v>17</v>
      </c>
      <c r="B519" s="3" t="s">
        <v>232</v>
      </c>
      <c r="C519" s="3" t="s">
        <v>233</v>
      </c>
      <c r="D519" s="3" t="s">
        <v>243</v>
      </c>
      <c r="E519" s="3"/>
      <c r="F519" s="3" t="s">
        <v>30</v>
      </c>
      <c r="G519" s="3" t="s">
        <v>31</v>
      </c>
      <c r="H519" s="3">
        <v>2</v>
      </c>
    </row>
    <row r="520" spans="1:8" x14ac:dyDescent="0.25">
      <c r="A520" s="3" t="s">
        <v>17</v>
      </c>
      <c r="B520" s="3" t="s">
        <v>232</v>
      </c>
      <c r="C520" s="3" t="s">
        <v>233</v>
      </c>
      <c r="D520" s="3" t="s">
        <v>244</v>
      </c>
      <c r="E520" s="3" t="s">
        <v>612</v>
      </c>
      <c r="F520" s="3" t="s">
        <v>184</v>
      </c>
      <c r="G520" s="3" t="s">
        <v>185</v>
      </c>
      <c r="H520" s="3">
        <v>16</v>
      </c>
    </row>
    <row r="521" spans="1:8" x14ac:dyDescent="0.25">
      <c r="A521" s="3" t="s">
        <v>17</v>
      </c>
      <c r="B521" s="3" t="s">
        <v>245</v>
      </c>
      <c r="C521" s="3" t="s">
        <v>246</v>
      </c>
      <c r="D521" s="3" t="s">
        <v>247</v>
      </c>
      <c r="E521" s="3" t="s">
        <v>612</v>
      </c>
      <c r="F521" s="3" t="s">
        <v>248</v>
      </c>
      <c r="G521" s="3" t="s">
        <v>249</v>
      </c>
      <c r="H521" s="3">
        <v>11</v>
      </c>
    </row>
    <row r="522" spans="1:8" x14ac:dyDescent="0.25">
      <c r="A522" s="3" t="s">
        <v>17</v>
      </c>
      <c r="B522" s="3" t="s">
        <v>245</v>
      </c>
      <c r="C522" s="3" t="s">
        <v>246</v>
      </c>
      <c r="D522" s="3" t="s">
        <v>250</v>
      </c>
      <c r="E522" s="3" t="s">
        <v>612</v>
      </c>
      <c r="F522" s="3" t="s">
        <v>33</v>
      </c>
      <c r="G522" s="3" t="s">
        <v>34</v>
      </c>
      <c r="H522" s="3">
        <v>11</v>
      </c>
    </row>
    <row r="523" spans="1:8" x14ac:dyDescent="0.25">
      <c r="A523" s="3" t="s">
        <v>17</v>
      </c>
      <c r="B523" s="3" t="s">
        <v>245</v>
      </c>
      <c r="C523" s="3" t="s">
        <v>246</v>
      </c>
      <c r="D523" s="3" t="s">
        <v>250</v>
      </c>
      <c r="E523" s="3"/>
      <c r="F523" s="3" t="s">
        <v>21</v>
      </c>
      <c r="G523" s="3" t="s">
        <v>22</v>
      </c>
      <c r="H523" s="3">
        <v>8</v>
      </c>
    </row>
    <row r="524" spans="1:8" x14ac:dyDescent="0.25">
      <c r="A524" s="3" t="s">
        <v>17</v>
      </c>
      <c r="B524" s="3" t="s">
        <v>245</v>
      </c>
      <c r="C524" s="3" t="s">
        <v>246</v>
      </c>
      <c r="D524" s="3" t="s">
        <v>250</v>
      </c>
      <c r="E524" s="3"/>
      <c r="F524" s="3" t="s">
        <v>248</v>
      </c>
      <c r="G524" s="3" t="s">
        <v>249</v>
      </c>
      <c r="H524" s="3">
        <v>13</v>
      </c>
    </row>
    <row r="525" spans="1:8" x14ac:dyDescent="0.25">
      <c r="A525" s="3" t="s">
        <v>17</v>
      </c>
      <c r="B525" s="3" t="s">
        <v>245</v>
      </c>
      <c r="C525" s="3" t="s">
        <v>246</v>
      </c>
      <c r="D525" s="3" t="s">
        <v>250</v>
      </c>
      <c r="E525" s="3"/>
      <c r="F525" s="3" t="s">
        <v>27</v>
      </c>
      <c r="G525" s="3" t="s">
        <v>28</v>
      </c>
      <c r="H525" s="3">
        <v>8</v>
      </c>
    </row>
    <row r="526" spans="1:8" x14ac:dyDescent="0.25">
      <c r="A526" s="3" t="s">
        <v>17</v>
      </c>
      <c r="B526" s="3" t="s">
        <v>245</v>
      </c>
      <c r="C526" s="3" t="s">
        <v>246</v>
      </c>
      <c r="D526" s="3" t="s">
        <v>251</v>
      </c>
      <c r="E526" s="3" t="s">
        <v>611</v>
      </c>
      <c r="F526" s="3" t="s">
        <v>21</v>
      </c>
      <c r="G526" s="3" t="s">
        <v>22</v>
      </c>
      <c r="H526" s="3">
        <v>34</v>
      </c>
    </row>
    <row r="527" spans="1:8" x14ac:dyDescent="0.25">
      <c r="A527" s="3" t="s">
        <v>17</v>
      </c>
      <c r="B527" s="3" t="s">
        <v>245</v>
      </c>
      <c r="C527" s="3" t="s">
        <v>246</v>
      </c>
      <c r="D527" s="3" t="s">
        <v>251</v>
      </c>
      <c r="E527" s="3"/>
      <c r="F527" s="3" t="s">
        <v>27</v>
      </c>
      <c r="G527" s="3" t="s">
        <v>28</v>
      </c>
      <c r="H527" s="3">
        <v>6</v>
      </c>
    </row>
    <row r="528" spans="1:8" x14ac:dyDescent="0.25">
      <c r="A528" s="3" t="s">
        <v>17</v>
      </c>
      <c r="B528" s="3" t="s">
        <v>245</v>
      </c>
      <c r="C528" s="3" t="s">
        <v>246</v>
      </c>
      <c r="D528" s="3" t="s">
        <v>252</v>
      </c>
      <c r="E528" s="3" t="s">
        <v>612</v>
      </c>
      <c r="F528" s="3" t="s">
        <v>33</v>
      </c>
      <c r="G528" s="3" t="s">
        <v>34</v>
      </c>
      <c r="H528" s="3">
        <v>8</v>
      </c>
    </row>
    <row r="529" spans="1:8" x14ac:dyDescent="0.25">
      <c r="A529" s="3" t="s">
        <v>17</v>
      </c>
      <c r="B529" s="3" t="s">
        <v>245</v>
      </c>
      <c r="C529" s="3" t="s">
        <v>246</v>
      </c>
      <c r="D529" s="3" t="s">
        <v>252</v>
      </c>
      <c r="E529" s="3"/>
      <c r="F529" s="3" t="s">
        <v>21</v>
      </c>
      <c r="G529" s="3" t="s">
        <v>22</v>
      </c>
      <c r="H529" s="3">
        <v>18</v>
      </c>
    </row>
    <row r="530" spans="1:8" x14ac:dyDescent="0.25">
      <c r="A530" s="3" t="s">
        <v>17</v>
      </c>
      <c r="B530" s="3" t="s">
        <v>245</v>
      </c>
      <c r="C530" s="3" t="s">
        <v>246</v>
      </c>
      <c r="D530" s="3" t="s">
        <v>252</v>
      </c>
      <c r="E530" s="3"/>
      <c r="F530" s="3" t="s">
        <v>248</v>
      </c>
      <c r="G530" s="3" t="s">
        <v>249</v>
      </c>
      <c r="H530" s="3">
        <v>8</v>
      </c>
    </row>
    <row r="531" spans="1:8" x14ac:dyDescent="0.25">
      <c r="A531" s="3" t="s">
        <v>17</v>
      </c>
      <c r="B531" s="3" t="s">
        <v>245</v>
      </c>
      <c r="C531" s="3" t="s">
        <v>246</v>
      </c>
      <c r="D531" s="3" t="s">
        <v>252</v>
      </c>
      <c r="E531" s="3"/>
      <c r="F531" s="3" t="s">
        <v>27</v>
      </c>
      <c r="G531" s="3" t="s">
        <v>28</v>
      </c>
      <c r="H531" s="3">
        <v>6</v>
      </c>
    </row>
    <row r="532" spans="1:8" x14ac:dyDescent="0.25">
      <c r="A532" s="3" t="s">
        <v>17</v>
      </c>
      <c r="B532" s="3" t="s">
        <v>245</v>
      </c>
      <c r="C532" s="3" t="s">
        <v>246</v>
      </c>
      <c r="D532" s="3" t="s">
        <v>253</v>
      </c>
      <c r="E532" s="3" t="s">
        <v>612</v>
      </c>
      <c r="F532" s="3" t="s">
        <v>33</v>
      </c>
      <c r="G532" s="3" t="s">
        <v>34</v>
      </c>
      <c r="H532" s="3">
        <v>30</v>
      </c>
    </row>
    <row r="533" spans="1:8" x14ac:dyDescent="0.25">
      <c r="A533" s="3" t="s">
        <v>17</v>
      </c>
      <c r="B533" s="3" t="s">
        <v>245</v>
      </c>
      <c r="C533" s="3" t="s">
        <v>246</v>
      </c>
      <c r="D533" s="3" t="s">
        <v>253</v>
      </c>
      <c r="E533" s="3"/>
      <c r="F533" s="3" t="s">
        <v>248</v>
      </c>
      <c r="G533" s="3" t="s">
        <v>249</v>
      </c>
      <c r="H533" s="3">
        <v>2</v>
      </c>
    </row>
    <row r="534" spans="1:8" x14ac:dyDescent="0.25">
      <c r="A534" s="3" t="s">
        <v>17</v>
      </c>
      <c r="B534" s="3" t="s">
        <v>245</v>
      </c>
      <c r="C534" s="3" t="s">
        <v>246</v>
      </c>
      <c r="D534" s="3" t="s">
        <v>253</v>
      </c>
      <c r="E534" s="3"/>
      <c r="F534" s="3" t="s">
        <v>27</v>
      </c>
      <c r="G534" s="3" t="s">
        <v>28</v>
      </c>
      <c r="H534" s="3">
        <v>8</v>
      </c>
    </row>
    <row r="535" spans="1:8" x14ac:dyDescent="0.25">
      <c r="A535" s="3" t="s">
        <v>17</v>
      </c>
      <c r="B535" s="3" t="s">
        <v>245</v>
      </c>
      <c r="C535" s="3" t="s">
        <v>246</v>
      </c>
      <c r="D535" s="3" t="s">
        <v>254</v>
      </c>
      <c r="E535" s="3" t="s">
        <v>612</v>
      </c>
      <c r="F535" s="3" t="s">
        <v>33</v>
      </c>
      <c r="G535" s="3" t="s">
        <v>34</v>
      </c>
      <c r="H535" s="3">
        <v>9</v>
      </c>
    </row>
    <row r="536" spans="1:8" x14ac:dyDescent="0.25">
      <c r="A536" s="3" t="s">
        <v>17</v>
      </c>
      <c r="B536" s="3" t="s">
        <v>245</v>
      </c>
      <c r="C536" s="3" t="s">
        <v>246</v>
      </c>
      <c r="D536" s="3" t="s">
        <v>254</v>
      </c>
      <c r="E536" s="3"/>
      <c r="F536" s="3" t="s">
        <v>21</v>
      </c>
      <c r="G536" s="3" t="s">
        <v>22</v>
      </c>
      <c r="H536" s="3">
        <v>8</v>
      </c>
    </row>
    <row r="537" spans="1:8" x14ac:dyDescent="0.25">
      <c r="A537" s="3" t="s">
        <v>17</v>
      </c>
      <c r="B537" s="3" t="s">
        <v>245</v>
      </c>
      <c r="C537" s="3" t="s">
        <v>246</v>
      </c>
      <c r="D537" s="3" t="s">
        <v>254</v>
      </c>
      <c r="E537" s="3"/>
      <c r="F537" s="3" t="s">
        <v>248</v>
      </c>
      <c r="G537" s="3" t="s">
        <v>249</v>
      </c>
      <c r="H537" s="3">
        <v>13</v>
      </c>
    </row>
    <row r="538" spans="1:8" x14ac:dyDescent="0.25">
      <c r="A538" s="3" t="s">
        <v>17</v>
      </c>
      <c r="B538" s="3" t="s">
        <v>245</v>
      </c>
      <c r="C538" s="3" t="s">
        <v>246</v>
      </c>
      <c r="D538" s="3" t="s">
        <v>254</v>
      </c>
      <c r="E538" s="3"/>
      <c r="F538" s="3" t="s">
        <v>27</v>
      </c>
      <c r="G538" s="3" t="s">
        <v>28</v>
      </c>
      <c r="H538" s="3">
        <v>10</v>
      </c>
    </row>
    <row r="539" spans="1:8" x14ac:dyDescent="0.25">
      <c r="A539" s="3" t="s">
        <v>17</v>
      </c>
      <c r="B539" s="3" t="s">
        <v>245</v>
      </c>
      <c r="C539" s="3" t="s">
        <v>246</v>
      </c>
      <c r="D539" s="3" t="s">
        <v>255</v>
      </c>
      <c r="E539" s="3" t="s">
        <v>611</v>
      </c>
      <c r="F539" s="3" t="s">
        <v>33</v>
      </c>
      <c r="G539" s="3" t="s">
        <v>34</v>
      </c>
      <c r="H539" s="3">
        <v>10</v>
      </c>
    </row>
    <row r="540" spans="1:8" x14ac:dyDescent="0.25">
      <c r="A540" s="3" t="s">
        <v>17</v>
      </c>
      <c r="B540" s="3" t="s">
        <v>245</v>
      </c>
      <c r="C540" s="3" t="s">
        <v>246</v>
      </c>
      <c r="D540" s="3" t="s">
        <v>255</v>
      </c>
      <c r="E540" s="3"/>
      <c r="F540" s="3" t="s">
        <v>21</v>
      </c>
      <c r="G540" s="3" t="s">
        <v>22</v>
      </c>
      <c r="H540" s="3">
        <v>10</v>
      </c>
    </row>
    <row r="541" spans="1:8" x14ac:dyDescent="0.25">
      <c r="A541" s="3" t="s">
        <v>17</v>
      </c>
      <c r="B541" s="3" t="s">
        <v>245</v>
      </c>
      <c r="C541" s="3" t="s">
        <v>246</v>
      </c>
      <c r="D541" s="3" t="s">
        <v>255</v>
      </c>
      <c r="E541" s="3"/>
      <c r="F541" s="3" t="s">
        <v>248</v>
      </c>
      <c r="G541" s="3" t="s">
        <v>249</v>
      </c>
      <c r="H541" s="3">
        <v>10</v>
      </c>
    </row>
    <row r="542" spans="1:8" x14ac:dyDescent="0.25">
      <c r="A542" s="3" t="s">
        <v>17</v>
      </c>
      <c r="B542" s="3" t="s">
        <v>245</v>
      </c>
      <c r="C542" s="3" t="s">
        <v>246</v>
      </c>
      <c r="D542" s="3" t="s">
        <v>255</v>
      </c>
      <c r="E542" s="3"/>
      <c r="F542" s="3" t="s">
        <v>27</v>
      </c>
      <c r="G542" s="3" t="s">
        <v>28</v>
      </c>
      <c r="H542" s="3">
        <v>10</v>
      </c>
    </row>
    <row r="543" spans="1:8" x14ac:dyDescent="0.25">
      <c r="A543" s="3" t="s">
        <v>17</v>
      </c>
      <c r="B543" s="3" t="s">
        <v>245</v>
      </c>
      <c r="C543" s="3" t="s">
        <v>246</v>
      </c>
      <c r="D543" s="3" t="s">
        <v>256</v>
      </c>
      <c r="E543" s="3" t="s">
        <v>611</v>
      </c>
      <c r="F543" s="3" t="s">
        <v>21</v>
      </c>
      <c r="G543" s="3" t="s">
        <v>22</v>
      </c>
      <c r="H543" s="3">
        <v>16</v>
      </c>
    </row>
    <row r="544" spans="1:8" x14ac:dyDescent="0.25">
      <c r="A544" s="3" t="s">
        <v>17</v>
      </c>
      <c r="B544" s="3" t="s">
        <v>245</v>
      </c>
      <c r="C544" s="3" t="s">
        <v>246</v>
      </c>
      <c r="D544" s="3" t="s">
        <v>257</v>
      </c>
      <c r="E544" s="3" t="s">
        <v>612</v>
      </c>
      <c r="F544" s="3" t="s">
        <v>21</v>
      </c>
      <c r="G544" s="3" t="s">
        <v>22</v>
      </c>
      <c r="H544" s="3">
        <v>2</v>
      </c>
    </row>
    <row r="545" spans="1:8" x14ac:dyDescent="0.25">
      <c r="A545" s="3" t="s">
        <v>17</v>
      </c>
      <c r="B545" s="3" t="s">
        <v>245</v>
      </c>
      <c r="C545" s="3" t="s">
        <v>246</v>
      </c>
      <c r="D545" s="3" t="s">
        <v>257</v>
      </c>
      <c r="E545" s="3"/>
      <c r="F545" s="3" t="s">
        <v>33</v>
      </c>
      <c r="G545" s="3" t="s">
        <v>34</v>
      </c>
      <c r="H545" s="3">
        <v>29</v>
      </c>
    </row>
    <row r="546" spans="1:8" x14ac:dyDescent="0.25">
      <c r="A546" s="3" t="s">
        <v>17</v>
      </c>
      <c r="B546" s="3" t="s">
        <v>245</v>
      </c>
      <c r="C546" s="3" t="s">
        <v>246</v>
      </c>
      <c r="D546" s="3" t="s">
        <v>258</v>
      </c>
      <c r="E546" s="3" t="s">
        <v>612</v>
      </c>
      <c r="F546" s="3" t="s">
        <v>248</v>
      </c>
      <c r="G546" s="3" t="s">
        <v>249</v>
      </c>
      <c r="H546" s="3">
        <v>35</v>
      </c>
    </row>
    <row r="547" spans="1:8" x14ac:dyDescent="0.25">
      <c r="A547" s="3" t="s">
        <v>17</v>
      </c>
      <c r="B547" s="3" t="s">
        <v>245</v>
      </c>
      <c r="C547" s="3" t="s">
        <v>246</v>
      </c>
      <c r="D547" s="3" t="s">
        <v>259</v>
      </c>
      <c r="E547" s="3" t="s">
        <v>612</v>
      </c>
      <c r="F547" s="3" t="s">
        <v>21</v>
      </c>
      <c r="G547" s="3" t="s">
        <v>22</v>
      </c>
      <c r="H547" s="3">
        <v>5</v>
      </c>
    </row>
    <row r="548" spans="1:8" x14ac:dyDescent="0.25">
      <c r="A548" s="3" t="s">
        <v>17</v>
      </c>
      <c r="B548" s="3" t="s">
        <v>245</v>
      </c>
      <c r="C548" s="3" t="s">
        <v>246</v>
      </c>
      <c r="D548" s="3" t="s">
        <v>259</v>
      </c>
      <c r="E548" s="3"/>
      <c r="F548" s="3" t="s">
        <v>33</v>
      </c>
      <c r="G548" s="3" t="s">
        <v>34</v>
      </c>
      <c r="H548" s="3">
        <v>2</v>
      </c>
    </row>
    <row r="549" spans="1:8" x14ac:dyDescent="0.25">
      <c r="A549" s="3" t="s">
        <v>17</v>
      </c>
      <c r="B549" s="3" t="s">
        <v>245</v>
      </c>
      <c r="C549" s="3" t="s">
        <v>246</v>
      </c>
      <c r="D549" s="3" t="s">
        <v>260</v>
      </c>
      <c r="E549" s="3" t="s">
        <v>612</v>
      </c>
      <c r="F549" s="3" t="s">
        <v>248</v>
      </c>
      <c r="G549" s="3" t="s">
        <v>249</v>
      </c>
      <c r="H549" s="3">
        <v>14</v>
      </c>
    </row>
    <row r="550" spans="1:8" x14ac:dyDescent="0.25">
      <c r="A550" s="3" t="s">
        <v>17</v>
      </c>
      <c r="B550" s="3" t="s">
        <v>245</v>
      </c>
      <c r="C550" s="3" t="s">
        <v>246</v>
      </c>
      <c r="D550" s="3" t="s">
        <v>260</v>
      </c>
      <c r="E550" s="3"/>
      <c r="F550" s="3" t="s">
        <v>21</v>
      </c>
      <c r="G550" s="3" t="s">
        <v>22</v>
      </c>
      <c r="H550" s="3">
        <v>5</v>
      </c>
    </row>
    <row r="551" spans="1:8" x14ac:dyDescent="0.25">
      <c r="A551" s="3" t="s">
        <v>17</v>
      </c>
      <c r="B551" s="3" t="s">
        <v>245</v>
      </c>
      <c r="C551" s="3" t="s">
        <v>246</v>
      </c>
      <c r="D551" s="3" t="s">
        <v>261</v>
      </c>
      <c r="E551" s="3" t="s">
        <v>612</v>
      </c>
      <c r="F551" s="3" t="s">
        <v>33</v>
      </c>
      <c r="G551" s="3" t="s">
        <v>34</v>
      </c>
      <c r="H551" s="3">
        <v>10</v>
      </c>
    </row>
    <row r="552" spans="1:8" x14ac:dyDescent="0.25">
      <c r="A552" s="3" t="s">
        <v>17</v>
      </c>
      <c r="B552" s="3" t="s">
        <v>245</v>
      </c>
      <c r="C552" s="3" t="s">
        <v>246</v>
      </c>
      <c r="D552" s="3" t="s">
        <v>261</v>
      </c>
      <c r="E552" s="3"/>
      <c r="F552" s="3" t="s">
        <v>21</v>
      </c>
      <c r="G552" s="3" t="s">
        <v>22</v>
      </c>
      <c r="H552" s="3">
        <v>10</v>
      </c>
    </row>
    <row r="553" spans="1:8" x14ac:dyDescent="0.25">
      <c r="A553" s="3" t="s">
        <v>17</v>
      </c>
      <c r="B553" s="3" t="s">
        <v>245</v>
      </c>
      <c r="C553" s="3" t="s">
        <v>246</v>
      </c>
      <c r="D553" s="3" t="s">
        <v>261</v>
      </c>
      <c r="E553" s="3"/>
      <c r="F553" s="3" t="s">
        <v>248</v>
      </c>
      <c r="G553" s="3" t="s">
        <v>249</v>
      </c>
      <c r="H553" s="3">
        <v>10</v>
      </c>
    </row>
    <row r="554" spans="1:8" x14ac:dyDescent="0.25">
      <c r="A554" s="3" t="s">
        <v>17</v>
      </c>
      <c r="B554" s="3" t="s">
        <v>262</v>
      </c>
      <c r="C554" s="3" t="s">
        <v>263</v>
      </c>
      <c r="D554" s="3" t="s">
        <v>264</v>
      </c>
      <c r="E554" s="3" t="s">
        <v>612</v>
      </c>
      <c r="F554" s="3" t="s">
        <v>265</v>
      </c>
      <c r="G554" s="3" t="s">
        <v>266</v>
      </c>
      <c r="H554" s="3">
        <v>32</v>
      </c>
    </row>
    <row r="555" spans="1:8" x14ac:dyDescent="0.25">
      <c r="A555" s="3" t="s">
        <v>17</v>
      </c>
      <c r="B555" s="3" t="s">
        <v>262</v>
      </c>
      <c r="C555" s="3" t="s">
        <v>263</v>
      </c>
      <c r="D555" s="3" t="s">
        <v>264</v>
      </c>
      <c r="E555" s="3"/>
      <c r="F555" s="3" t="s">
        <v>27</v>
      </c>
      <c r="G555" s="3" t="s">
        <v>28</v>
      </c>
      <c r="H555" s="3">
        <v>8</v>
      </c>
    </row>
    <row r="556" spans="1:8" x14ac:dyDescent="0.25">
      <c r="A556" s="3" t="s">
        <v>17</v>
      </c>
      <c r="B556" s="3" t="s">
        <v>262</v>
      </c>
      <c r="C556" s="3" t="s">
        <v>263</v>
      </c>
      <c r="D556" s="3" t="s">
        <v>267</v>
      </c>
      <c r="E556" s="3" t="s">
        <v>611</v>
      </c>
      <c r="F556" s="3" t="s">
        <v>265</v>
      </c>
      <c r="G556" s="3" t="s">
        <v>266</v>
      </c>
      <c r="H556" s="3">
        <v>32</v>
      </c>
    </row>
    <row r="557" spans="1:8" x14ac:dyDescent="0.25">
      <c r="A557" s="3" t="s">
        <v>17</v>
      </c>
      <c r="B557" s="3" t="s">
        <v>262</v>
      </c>
      <c r="C557" s="3" t="s">
        <v>263</v>
      </c>
      <c r="D557" s="3" t="s">
        <v>267</v>
      </c>
      <c r="E557" s="3"/>
      <c r="F557" s="3" t="s">
        <v>27</v>
      </c>
      <c r="G557" s="3" t="s">
        <v>28</v>
      </c>
      <c r="H557" s="3">
        <v>8</v>
      </c>
    </row>
    <row r="558" spans="1:8" x14ac:dyDescent="0.25">
      <c r="A558" s="3" t="s">
        <v>17</v>
      </c>
      <c r="B558" s="3" t="s">
        <v>262</v>
      </c>
      <c r="C558" s="3" t="s">
        <v>263</v>
      </c>
      <c r="D558" s="3" t="s">
        <v>268</v>
      </c>
      <c r="E558" s="3" t="s">
        <v>612</v>
      </c>
      <c r="F558" s="3" t="s">
        <v>265</v>
      </c>
      <c r="G558" s="3" t="s">
        <v>266</v>
      </c>
      <c r="H558" s="3">
        <v>30</v>
      </c>
    </row>
    <row r="559" spans="1:8" x14ac:dyDescent="0.25">
      <c r="A559" s="3" t="s">
        <v>17</v>
      </c>
      <c r="B559" s="3" t="s">
        <v>262</v>
      </c>
      <c r="C559" s="3" t="s">
        <v>263</v>
      </c>
      <c r="D559" s="3" t="s">
        <v>268</v>
      </c>
      <c r="E559" s="3"/>
      <c r="F559" s="3" t="s">
        <v>27</v>
      </c>
      <c r="G559" s="3" t="s">
        <v>28</v>
      </c>
      <c r="H559" s="3">
        <v>10</v>
      </c>
    </row>
    <row r="560" spans="1:8" x14ac:dyDescent="0.25">
      <c r="A560" s="3" t="s">
        <v>17</v>
      </c>
      <c r="B560" s="3" t="s">
        <v>262</v>
      </c>
      <c r="C560" s="3" t="s">
        <v>263</v>
      </c>
      <c r="D560" s="3" t="s">
        <v>269</v>
      </c>
      <c r="E560" s="3" t="s">
        <v>611</v>
      </c>
      <c r="F560" s="3" t="s">
        <v>265</v>
      </c>
      <c r="G560" s="3" t="s">
        <v>266</v>
      </c>
      <c r="H560" s="3">
        <v>32</v>
      </c>
    </row>
    <row r="561" spans="1:8" x14ac:dyDescent="0.25">
      <c r="A561" s="3" t="s">
        <v>17</v>
      </c>
      <c r="B561" s="3" t="s">
        <v>262</v>
      </c>
      <c r="C561" s="3" t="s">
        <v>263</v>
      </c>
      <c r="D561" s="3" t="s">
        <v>269</v>
      </c>
      <c r="E561" s="3"/>
      <c r="F561" s="3" t="s">
        <v>27</v>
      </c>
      <c r="G561" s="3" t="s">
        <v>28</v>
      </c>
      <c r="H561" s="3">
        <v>8</v>
      </c>
    </row>
    <row r="562" spans="1:8" x14ac:dyDescent="0.25">
      <c r="A562" s="3" t="s">
        <v>17</v>
      </c>
      <c r="B562" s="3" t="s">
        <v>262</v>
      </c>
      <c r="C562" s="3" t="s">
        <v>263</v>
      </c>
      <c r="D562" s="3" t="s">
        <v>270</v>
      </c>
      <c r="E562" s="3" t="s">
        <v>611</v>
      </c>
      <c r="F562" s="3" t="s">
        <v>265</v>
      </c>
      <c r="G562" s="3" t="s">
        <v>266</v>
      </c>
      <c r="H562" s="3">
        <v>30</v>
      </c>
    </row>
    <row r="563" spans="1:8" x14ac:dyDescent="0.25">
      <c r="A563" s="3" t="s">
        <v>17</v>
      </c>
      <c r="B563" s="3" t="s">
        <v>262</v>
      </c>
      <c r="C563" s="3" t="s">
        <v>263</v>
      </c>
      <c r="D563" s="3" t="s">
        <v>270</v>
      </c>
      <c r="E563" s="3"/>
      <c r="F563" s="3" t="s">
        <v>27</v>
      </c>
      <c r="G563" s="3" t="s">
        <v>28</v>
      </c>
      <c r="H563" s="3">
        <v>10</v>
      </c>
    </row>
    <row r="564" spans="1:8" x14ac:dyDescent="0.25">
      <c r="A564" s="3" t="s">
        <v>17</v>
      </c>
      <c r="B564" s="3" t="s">
        <v>271</v>
      </c>
      <c r="C564" s="3" t="s">
        <v>272</v>
      </c>
      <c r="D564" s="3" t="s">
        <v>273</v>
      </c>
      <c r="E564" s="3" t="s">
        <v>612</v>
      </c>
      <c r="F564" s="3" t="s">
        <v>274</v>
      </c>
      <c r="G564" s="3" t="s">
        <v>275</v>
      </c>
      <c r="H564" s="3">
        <v>28</v>
      </c>
    </row>
    <row r="565" spans="1:8" x14ac:dyDescent="0.25">
      <c r="A565" s="3" t="s">
        <v>17</v>
      </c>
      <c r="B565" s="3" t="s">
        <v>271</v>
      </c>
      <c r="C565" s="3" t="s">
        <v>272</v>
      </c>
      <c r="D565" s="3" t="s">
        <v>273</v>
      </c>
      <c r="E565" s="3"/>
      <c r="F565" s="3" t="s">
        <v>27</v>
      </c>
      <c r="G565" s="3" t="s">
        <v>28</v>
      </c>
      <c r="H565" s="3">
        <v>4</v>
      </c>
    </row>
    <row r="566" spans="1:8" x14ac:dyDescent="0.25">
      <c r="A566" s="3" t="s">
        <v>17</v>
      </c>
      <c r="B566" s="3" t="s">
        <v>271</v>
      </c>
      <c r="C566" s="3" t="s">
        <v>272</v>
      </c>
      <c r="D566" s="3" t="s">
        <v>276</v>
      </c>
      <c r="E566" s="3" t="s">
        <v>611</v>
      </c>
      <c r="F566" s="3" t="s">
        <v>274</v>
      </c>
      <c r="G566" s="3" t="s">
        <v>275</v>
      </c>
      <c r="H566" s="3">
        <v>26</v>
      </c>
    </row>
    <row r="567" spans="1:8" x14ac:dyDescent="0.25">
      <c r="A567" s="3" t="s">
        <v>17</v>
      </c>
      <c r="B567" s="3" t="s">
        <v>271</v>
      </c>
      <c r="C567" s="3" t="s">
        <v>272</v>
      </c>
      <c r="D567" s="3" t="s">
        <v>276</v>
      </c>
      <c r="E567" s="3"/>
      <c r="F567" s="3" t="s">
        <v>27</v>
      </c>
      <c r="G567" s="3" t="s">
        <v>28</v>
      </c>
      <c r="H567" s="3">
        <v>6</v>
      </c>
    </row>
    <row r="568" spans="1:8" x14ac:dyDescent="0.25">
      <c r="A568" s="3" t="s">
        <v>17</v>
      </c>
      <c r="B568" s="3" t="s">
        <v>271</v>
      </c>
      <c r="C568" s="3" t="s">
        <v>272</v>
      </c>
      <c r="D568" s="3" t="s">
        <v>277</v>
      </c>
      <c r="E568" s="3" t="s">
        <v>611</v>
      </c>
      <c r="F568" s="3" t="s">
        <v>274</v>
      </c>
      <c r="G568" s="3" t="s">
        <v>275</v>
      </c>
      <c r="H568" s="3">
        <v>32</v>
      </c>
    </row>
    <row r="569" spans="1:8" x14ac:dyDescent="0.25">
      <c r="A569" s="3" t="s">
        <v>17</v>
      </c>
      <c r="B569" s="3" t="s">
        <v>271</v>
      </c>
      <c r="C569" s="3" t="s">
        <v>272</v>
      </c>
      <c r="D569" s="3" t="s">
        <v>278</v>
      </c>
      <c r="E569" s="3" t="s">
        <v>611</v>
      </c>
      <c r="F569" s="3" t="s">
        <v>274</v>
      </c>
      <c r="G569" s="3" t="s">
        <v>275</v>
      </c>
      <c r="H569" s="3">
        <v>26</v>
      </c>
    </row>
    <row r="570" spans="1:8" x14ac:dyDescent="0.25">
      <c r="A570" s="3" t="s">
        <v>17</v>
      </c>
      <c r="B570" s="3" t="s">
        <v>271</v>
      </c>
      <c r="C570" s="3" t="s">
        <v>272</v>
      </c>
      <c r="D570" s="3" t="s">
        <v>278</v>
      </c>
      <c r="E570" s="3"/>
      <c r="F570" s="3" t="s">
        <v>27</v>
      </c>
      <c r="G570" s="3" t="s">
        <v>28</v>
      </c>
      <c r="H570" s="3">
        <v>6</v>
      </c>
    </row>
    <row r="571" spans="1:8" x14ac:dyDescent="0.25">
      <c r="A571" s="3" t="s">
        <v>17</v>
      </c>
      <c r="B571" s="3" t="s">
        <v>271</v>
      </c>
      <c r="C571" s="3" t="s">
        <v>272</v>
      </c>
      <c r="D571" s="3" t="s">
        <v>279</v>
      </c>
      <c r="E571" s="3" t="s">
        <v>611</v>
      </c>
      <c r="F571" s="3" t="s">
        <v>274</v>
      </c>
      <c r="G571" s="3" t="s">
        <v>275</v>
      </c>
      <c r="H571" s="3">
        <v>32</v>
      </c>
    </row>
    <row r="572" spans="1:8" x14ac:dyDescent="0.25">
      <c r="A572" s="3" t="s">
        <v>17</v>
      </c>
      <c r="B572" s="3" t="s">
        <v>280</v>
      </c>
      <c r="C572" s="3" t="s">
        <v>281</v>
      </c>
      <c r="D572" s="3" t="s">
        <v>282</v>
      </c>
      <c r="E572" s="3" t="s">
        <v>611</v>
      </c>
      <c r="F572" s="3" t="s">
        <v>274</v>
      </c>
      <c r="G572" s="3" t="s">
        <v>275</v>
      </c>
      <c r="H572" s="3">
        <v>26</v>
      </c>
    </row>
    <row r="573" spans="1:8" x14ac:dyDescent="0.25">
      <c r="A573" s="3" t="s">
        <v>17</v>
      </c>
      <c r="B573" s="3" t="s">
        <v>280</v>
      </c>
      <c r="C573" s="3" t="s">
        <v>281</v>
      </c>
      <c r="D573" s="3" t="s">
        <v>282</v>
      </c>
      <c r="E573" s="3"/>
      <c r="F573" s="3" t="s">
        <v>27</v>
      </c>
      <c r="G573" s="3" t="s">
        <v>28</v>
      </c>
      <c r="H573" s="3">
        <v>6</v>
      </c>
    </row>
    <row r="574" spans="1:8" x14ac:dyDescent="0.25">
      <c r="A574" s="3" t="s">
        <v>17</v>
      </c>
      <c r="B574" s="3" t="s">
        <v>280</v>
      </c>
      <c r="C574" s="3" t="s">
        <v>281</v>
      </c>
      <c r="D574" s="3" t="s">
        <v>283</v>
      </c>
      <c r="E574" s="3" t="s">
        <v>612</v>
      </c>
      <c r="F574" s="3" t="s">
        <v>274</v>
      </c>
      <c r="G574" s="3" t="s">
        <v>275</v>
      </c>
      <c r="H574" s="3">
        <v>28</v>
      </c>
    </row>
    <row r="575" spans="1:8" x14ac:dyDescent="0.25">
      <c r="A575" s="3" t="s">
        <v>17</v>
      </c>
      <c r="B575" s="3" t="s">
        <v>280</v>
      </c>
      <c r="C575" s="3" t="s">
        <v>281</v>
      </c>
      <c r="D575" s="3" t="s">
        <v>283</v>
      </c>
      <c r="E575" s="3"/>
      <c r="F575" s="3" t="s">
        <v>27</v>
      </c>
      <c r="G575" s="3" t="s">
        <v>28</v>
      </c>
      <c r="H575" s="3">
        <v>4</v>
      </c>
    </row>
    <row r="576" spans="1:8" x14ac:dyDescent="0.25">
      <c r="A576" s="3" t="s">
        <v>17</v>
      </c>
      <c r="B576" s="3" t="s">
        <v>280</v>
      </c>
      <c r="C576" s="3" t="s">
        <v>281</v>
      </c>
      <c r="D576" s="3" t="s">
        <v>284</v>
      </c>
      <c r="E576" s="3" t="s">
        <v>611</v>
      </c>
      <c r="F576" s="3" t="s">
        <v>274</v>
      </c>
      <c r="G576" s="3" t="s">
        <v>275</v>
      </c>
      <c r="H576" s="3">
        <v>26</v>
      </c>
    </row>
    <row r="577" spans="1:8" x14ac:dyDescent="0.25">
      <c r="A577" s="3" t="s">
        <v>17</v>
      </c>
      <c r="B577" s="3" t="s">
        <v>280</v>
      </c>
      <c r="C577" s="3" t="s">
        <v>281</v>
      </c>
      <c r="D577" s="3" t="s">
        <v>284</v>
      </c>
      <c r="E577" s="3"/>
      <c r="F577" s="3" t="s">
        <v>27</v>
      </c>
      <c r="G577" s="3" t="s">
        <v>28</v>
      </c>
      <c r="H577" s="3">
        <v>6</v>
      </c>
    </row>
    <row r="578" spans="1:8" x14ac:dyDescent="0.25">
      <c r="A578" s="3" t="s">
        <v>17</v>
      </c>
      <c r="B578" s="3" t="s">
        <v>280</v>
      </c>
      <c r="C578" s="3" t="s">
        <v>281</v>
      </c>
      <c r="D578" s="3" t="s">
        <v>285</v>
      </c>
      <c r="E578" s="3" t="s">
        <v>611</v>
      </c>
      <c r="F578" s="3" t="s">
        <v>274</v>
      </c>
      <c r="G578" s="3" t="s">
        <v>275</v>
      </c>
      <c r="H578" s="3">
        <v>32</v>
      </c>
    </row>
    <row r="579" spans="1:8" x14ac:dyDescent="0.25">
      <c r="A579" s="3" t="s">
        <v>17</v>
      </c>
      <c r="B579" s="3" t="s">
        <v>280</v>
      </c>
      <c r="C579" s="3" t="s">
        <v>281</v>
      </c>
      <c r="D579" s="3" t="s">
        <v>286</v>
      </c>
      <c r="E579" s="3" t="s">
        <v>612</v>
      </c>
      <c r="F579" s="3" t="s">
        <v>274</v>
      </c>
      <c r="G579" s="3" t="s">
        <v>275</v>
      </c>
      <c r="H579" s="3">
        <v>32</v>
      </c>
    </row>
    <row r="580" spans="1:8" x14ac:dyDescent="0.25">
      <c r="A580" s="3" t="s">
        <v>17</v>
      </c>
      <c r="B580" s="3" t="s">
        <v>287</v>
      </c>
      <c r="C580" s="3" t="s">
        <v>288</v>
      </c>
      <c r="D580" s="3" t="s">
        <v>289</v>
      </c>
      <c r="E580" s="3" t="s">
        <v>612</v>
      </c>
      <c r="F580" s="3" t="s">
        <v>274</v>
      </c>
      <c r="G580" s="3" t="s">
        <v>275</v>
      </c>
      <c r="H580" s="3">
        <v>36</v>
      </c>
    </row>
    <row r="581" spans="1:8" x14ac:dyDescent="0.25">
      <c r="A581" s="3" t="s">
        <v>17</v>
      </c>
      <c r="B581" s="3" t="s">
        <v>287</v>
      </c>
      <c r="C581" s="3" t="s">
        <v>288</v>
      </c>
      <c r="D581" s="3" t="s">
        <v>289</v>
      </c>
      <c r="E581" s="3"/>
      <c r="F581" s="3" t="s">
        <v>27</v>
      </c>
      <c r="G581" s="3" t="s">
        <v>28</v>
      </c>
      <c r="H581" s="3">
        <v>4</v>
      </c>
    </row>
    <row r="582" spans="1:8" x14ac:dyDescent="0.25">
      <c r="A582" s="3" t="s">
        <v>17</v>
      </c>
      <c r="B582" s="3" t="s">
        <v>287</v>
      </c>
      <c r="C582" s="3" t="s">
        <v>288</v>
      </c>
      <c r="D582" s="3" t="s">
        <v>290</v>
      </c>
      <c r="E582" s="3" t="s">
        <v>611</v>
      </c>
      <c r="F582" s="3" t="s">
        <v>274</v>
      </c>
      <c r="G582" s="3" t="s">
        <v>275</v>
      </c>
      <c r="H582" s="3">
        <v>34</v>
      </c>
    </row>
    <row r="583" spans="1:8" x14ac:dyDescent="0.25">
      <c r="A583" s="3" t="s">
        <v>17</v>
      </c>
      <c r="B583" s="3" t="s">
        <v>287</v>
      </c>
      <c r="C583" s="3" t="s">
        <v>288</v>
      </c>
      <c r="D583" s="3" t="s">
        <v>290</v>
      </c>
      <c r="E583" s="3"/>
      <c r="F583" s="3" t="s">
        <v>27</v>
      </c>
      <c r="G583" s="3" t="s">
        <v>28</v>
      </c>
      <c r="H583" s="3">
        <v>6</v>
      </c>
    </row>
    <row r="584" spans="1:8" x14ac:dyDescent="0.25">
      <c r="A584" s="3" t="s">
        <v>17</v>
      </c>
      <c r="B584" s="3" t="s">
        <v>287</v>
      </c>
      <c r="C584" s="3" t="s">
        <v>288</v>
      </c>
      <c r="D584" s="3" t="s">
        <v>291</v>
      </c>
      <c r="E584" s="3" t="s">
        <v>611</v>
      </c>
      <c r="F584" s="3" t="s">
        <v>274</v>
      </c>
      <c r="G584" s="3" t="s">
        <v>275</v>
      </c>
      <c r="H584" s="3">
        <v>36</v>
      </c>
    </row>
    <row r="585" spans="1:8" x14ac:dyDescent="0.25">
      <c r="A585" s="3" t="s">
        <v>17</v>
      </c>
      <c r="B585" s="3" t="s">
        <v>287</v>
      </c>
      <c r="C585" s="3" t="s">
        <v>288</v>
      </c>
      <c r="D585" s="3" t="s">
        <v>291</v>
      </c>
      <c r="E585" s="3"/>
      <c r="F585" s="3" t="s">
        <v>27</v>
      </c>
      <c r="G585" s="3" t="s">
        <v>28</v>
      </c>
      <c r="H585" s="3">
        <v>4</v>
      </c>
    </row>
    <row r="586" spans="1:8" x14ac:dyDescent="0.25">
      <c r="A586" s="3" t="s">
        <v>17</v>
      </c>
      <c r="B586" s="3" t="s">
        <v>287</v>
      </c>
      <c r="C586" s="3" t="s">
        <v>288</v>
      </c>
      <c r="D586" s="3" t="s">
        <v>292</v>
      </c>
      <c r="E586" s="3" t="s">
        <v>612</v>
      </c>
      <c r="F586" s="3" t="s">
        <v>274</v>
      </c>
      <c r="G586" s="3" t="s">
        <v>275</v>
      </c>
      <c r="H586" s="3">
        <v>34</v>
      </c>
    </row>
    <row r="587" spans="1:8" x14ac:dyDescent="0.25">
      <c r="A587" s="3" t="s">
        <v>17</v>
      </c>
      <c r="B587" s="3" t="s">
        <v>287</v>
      </c>
      <c r="C587" s="3" t="s">
        <v>288</v>
      </c>
      <c r="D587" s="3" t="s">
        <v>292</v>
      </c>
      <c r="E587" s="3"/>
      <c r="F587" s="3" t="s">
        <v>27</v>
      </c>
      <c r="G587" s="3" t="s">
        <v>28</v>
      </c>
      <c r="H587" s="3">
        <v>6</v>
      </c>
    </row>
    <row r="588" spans="1:8" x14ac:dyDescent="0.25">
      <c r="A588" s="3" t="s">
        <v>17</v>
      </c>
      <c r="B588" s="3" t="s">
        <v>287</v>
      </c>
      <c r="C588" s="3" t="s">
        <v>288</v>
      </c>
      <c r="D588" s="3" t="s">
        <v>293</v>
      </c>
      <c r="E588" s="3" t="s">
        <v>612</v>
      </c>
      <c r="F588" s="3" t="s">
        <v>274</v>
      </c>
      <c r="G588" s="3" t="s">
        <v>275</v>
      </c>
      <c r="H588" s="3">
        <v>34</v>
      </c>
    </row>
    <row r="589" spans="1:8" x14ac:dyDescent="0.25">
      <c r="A589" s="3" t="s">
        <v>17</v>
      </c>
      <c r="B589" s="3" t="s">
        <v>287</v>
      </c>
      <c r="C589" s="3" t="s">
        <v>288</v>
      </c>
      <c r="D589" s="3" t="s">
        <v>293</v>
      </c>
      <c r="E589" s="3"/>
      <c r="F589" s="3" t="s">
        <v>27</v>
      </c>
      <c r="G589" s="3" t="s">
        <v>28</v>
      </c>
      <c r="H589" s="3">
        <v>6</v>
      </c>
    </row>
    <row r="590" spans="1:8" x14ac:dyDescent="0.25">
      <c r="A590" s="3" t="s">
        <v>17</v>
      </c>
      <c r="B590" s="3" t="s">
        <v>287</v>
      </c>
      <c r="C590" s="3" t="s">
        <v>288</v>
      </c>
      <c r="D590" s="3" t="s">
        <v>294</v>
      </c>
      <c r="E590" s="3" t="s">
        <v>611</v>
      </c>
      <c r="F590" s="3" t="s">
        <v>274</v>
      </c>
      <c r="G590" s="3" t="s">
        <v>275</v>
      </c>
      <c r="H590" s="3">
        <v>32</v>
      </c>
    </row>
    <row r="591" spans="1:8" x14ac:dyDescent="0.25">
      <c r="A591" s="3" t="s">
        <v>17</v>
      </c>
      <c r="B591" s="3" t="s">
        <v>295</v>
      </c>
      <c r="C591" s="3" t="s">
        <v>296</v>
      </c>
      <c r="D591" s="3" t="s">
        <v>297</v>
      </c>
      <c r="E591" s="3" t="s">
        <v>612</v>
      </c>
      <c r="F591" s="3" t="s">
        <v>274</v>
      </c>
      <c r="G591" s="3" t="s">
        <v>275</v>
      </c>
      <c r="H591" s="3">
        <v>28</v>
      </c>
    </row>
    <row r="592" spans="1:8" x14ac:dyDescent="0.25">
      <c r="A592" s="3" t="s">
        <v>17</v>
      </c>
      <c r="B592" s="3" t="s">
        <v>295</v>
      </c>
      <c r="C592" s="3" t="s">
        <v>296</v>
      </c>
      <c r="D592" s="3" t="s">
        <v>297</v>
      </c>
      <c r="E592" s="3"/>
      <c r="F592" s="3" t="s">
        <v>27</v>
      </c>
      <c r="G592" s="3" t="s">
        <v>28</v>
      </c>
      <c r="H592" s="3">
        <v>4</v>
      </c>
    </row>
    <row r="593" spans="1:8" x14ac:dyDescent="0.25">
      <c r="A593" s="3" t="s">
        <v>17</v>
      </c>
      <c r="B593" s="3" t="s">
        <v>295</v>
      </c>
      <c r="C593" s="3" t="s">
        <v>296</v>
      </c>
      <c r="D593" s="3" t="s">
        <v>298</v>
      </c>
      <c r="E593" s="3" t="s">
        <v>612</v>
      </c>
      <c r="F593" s="3" t="s">
        <v>274</v>
      </c>
      <c r="G593" s="3" t="s">
        <v>275</v>
      </c>
      <c r="H593" s="3">
        <v>28</v>
      </c>
    </row>
    <row r="594" spans="1:8" x14ac:dyDescent="0.25">
      <c r="A594" s="3" t="s">
        <v>17</v>
      </c>
      <c r="B594" s="3" t="s">
        <v>295</v>
      </c>
      <c r="C594" s="3" t="s">
        <v>296</v>
      </c>
      <c r="D594" s="3" t="s">
        <v>298</v>
      </c>
      <c r="E594" s="3"/>
      <c r="F594" s="3" t="s">
        <v>27</v>
      </c>
      <c r="G594" s="3" t="s">
        <v>28</v>
      </c>
      <c r="H594" s="3">
        <v>4</v>
      </c>
    </row>
    <row r="595" spans="1:8" x14ac:dyDescent="0.25">
      <c r="A595" s="3" t="s">
        <v>17</v>
      </c>
      <c r="B595" s="3" t="s">
        <v>295</v>
      </c>
      <c r="C595" s="3" t="s">
        <v>296</v>
      </c>
      <c r="D595" s="3" t="s">
        <v>299</v>
      </c>
      <c r="E595" s="3" t="s">
        <v>612</v>
      </c>
      <c r="F595" s="3" t="s">
        <v>274</v>
      </c>
      <c r="G595" s="3" t="s">
        <v>275</v>
      </c>
      <c r="H595" s="3">
        <v>26</v>
      </c>
    </row>
    <row r="596" spans="1:8" x14ac:dyDescent="0.25">
      <c r="A596" s="3" t="s">
        <v>17</v>
      </c>
      <c r="B596" s="3" t="s">
        <v>295</v>
      </c>
      <c r="C596" s="3" t="s">
        <v>296</v>
      </c>
      <c r="D596" s="3" t="s">
        <v>299</v>
      </c>
      <c r="E596" s="3"/>
      <c r="F596" s="3" t="s">
        <v>27</v>
      </c>
      <c r="G596" s="3" t="s">
        <v>28</v>
      </c>
      <c r="H596" s="3">
        <v>6</v>
      </c>
    </row>
    <row r="597" spans="1:8" x14ac:dyDescent="0.25">
      <c r="A597" s="3" t="s">
        <v>17</v>
      </c>
      <c r="B597" s="3" t="s">
        <v>295</v>
      </c>
      <c r="C597" s="3" t="s">
        <v>296</v>
      </c>
      <c r="D597" s="3" t="s">
        <v>300</v>
      </c>
      <c r="E597" s="3" t="s">
        <v>612</v>
      </c>
      <c r="F597" s="3" t="s">
        <v>274</v>
      </c>
      <c r="G597" s="3" t="s">
        <v>275</v>
      </c>
      <c r="H597" s="3">
        <v>32</v>
      </c>
    </row>
    <row r="598" spans="1:8" x14ac:dyDescent="0.25">
      <c r="A598" s="3" t="s">
        <v>17</v>
      </c>
      <c r="B598" s="3" t="s">
        <v>295</v>
      </c>
      <c r="C598" s="3" t="s">
        <v>296</v>
      </c>
      <c r="D598" s="3" t="s">
        <v>301</v>
      </c>
      <c r="E598" s="3" t="s">
        <v>611</v>
      </c>
      <c r="F598" s="3" t="s">
        <v>274</v>
      </c>
      <c r="G598" s="3" t="s">
        <v>275</v>
      </c>
      <c r="H598" s="3">
        <v>32</v>
      </c>
    </row>
    <row r="599" spans="1:8" x14ac:dyDescent="0.25">
      <c r="A599" s="3" t="s">
        <v>17</v>
      </c>
      <c r="B599" s="3" t="s">
        <v>302</v>
      </c>
      <c r="C599" s="3" t="s">
        <v>303</v>
      </c>
      <c r="D599" s="3" t="s">
        <v>304</v>
      </c>
      <c r="E599" s="3" t="s">
        <v>611</v>
      </c>
      <c r="F599" s="3" t="s">
        <v>274</v>
      </c>
      <c r="G599" s="3" t="s">
        <v>275</v>
      </c>
      <c r="H599" s="3">
        <v>28</v>
      </c>
    </row>
    <row r="600" spans="1:8" x14ac:dyDescent="0.25">
      <c r="A600" s="3" t="s">
        <v>17</v>
      </c>
      <c r="B600" s="3" t="s">
        <v>302</v>
      </c>
      <c r="C600" s="3" t="s">
        <v>303</v>
      </c>
      <c r="D600" s="3" t="s">
        <v>305</v>
      </c>
      <c r="E600" s="3" t="s">
        <v>612</v>
      </c>
      <c r="F600" s="3" t="s">
        <v>274</v>
      </c>
      <c r="G600" s="3" t="s">
        <v>275</v>
      </c>
      <c r="H600" s="3">
        <v>28</v>
      </c>
    </row>
    <row r="601" spans="1:8" x14ac:dyDescent="0.25">
      <c r="A601" s="3" t="s">
        <v>17</v>
      </c>
      <c r="B601" s="3" t="s">
        <v>302</v>
      </c>
      <c r="C601" s="3" t="s">
        <v>303</v>
      </c>
      <c r="D601" s="3" t="s">
        <v>306</v>
      </c>
      <c r="E601" s="3" t="s">
        <v>612</v>
      </c>
      <c r="F601" s="3" t="s">
        <v>274</v>
      </c>
      <c r="G601" s="3" t="s">
        <v>275</v>
      </c>
      <c r="H601" s="3">
        <v>28</v>
      </c>
    </row>
    <row r="602" spans="1:8" x14ac:dyDescent="0.25">
      <c r="A602" s="3" t="s">
        <v>17</v>
      </c>
      <c r="B602" s="3" t="s">
        <v>302</v>
      </c>
      <c r="C602" s="3" t="s">
        <v>303</v>
      </c>
      <c r="D602" s="3" t="s">
        <v>307</v>
      </c>
      <c r="E602" s="3" t="s">
        <v>612</v>
      </c>
      <c r="F602" s="3" t="s">
        <v>274</v>
      </c>
      <c r="G602" s="3" t="s">
        <v>275</v>
      </c>
      <c r="H602" s="3">
        <v>28</v>
      </c>
    </row>
    <row r="603" spans="1:8" x14ac:dyDescent="0.25">
      <c r="A603" s="3" t="s">
        <v>17</v>
      </c>
      <c r="B603" s="3" t="s">
        <v>302</v>
      </c>
      <c r="C603" s="3" t="s">
        <v>303</v>
      </c>
      <c r="D603" s="3" t="s">
        <v>308</v>
      </c>
      <c r="E603" s="3" t="s">
        <v>612</v>
      </c>
      <c r="F603" s="3" t="s">
        <v>274</v>
      </c>
      <c r="G603" s="3" t="s">
        <v>275</v>
      </c>
      <c r="H603" s="3">
        <v>28</v>
      </c>
    </row>
    <row r="604" spans="1:8" x14ac:dyDescent="0.25">
      <c r="A604" s="3" t="s">
        <v>17</v>
      </c>
      <c r="B604" s="3" t="s">
        <v>309</v>
      </c>
      <c r="C604" s="3" t="s">
        <v>310</v>
      </c>
      <c r="D604" s="3" t="s">
        <v>311</v>
      </c>
      <c r="E604" s="3" t="s">
        <v>612</v>
      </c>
      <c r="F604" s="3" t="s">
        <v>274</v>
      </c>
      <c r="G604" s="3" t="s">
        <v>275</v>
      </c>
      <c r="H604" s="3">
        <v>26</v>
      </c>
    </row>
    <row r="605" spans="1:8" x14ac:dyDescent="0.25">
      <c r="A605" s="3" t="s">
        <v>17</v>
      </c>
      <c r="B605" s="3" t="s">
        <v>309</v>
      </c>
      <c r="C605" s="3" t="s">
        <v>310</v>
      </c>
      <c r="D605" s="3" t="s">
        <v>311</v>
      </c>
      <c r="E605" s="3"/>
      <c r="F605" s="3" t="s">
        <v>27</v>
      </c>
      <c r="G605" s="3" t="s">
        <v>28</v>
      </c>
      <c r="H605" s="3">
        <v>6</v>
      </c>
    </row>
    <row r="606" spans="1:8" x14ac:dyDescent="0.25">
      <c r="A606" s="3" t="s">
        <v>17</v>
      </c>
      <c r="B606" s="3" t="s">
        <v>309</v>
      </c>
      <c r="C606" s="3" t="s">
        <v>310</v>
      </c>
      <c r="D606" s="3" t="s">
        <v>312</v>
      </c>
      <c r="E606" s="3" t="s">
        <v>611</v>
      </c>
      <c r="F606" s="3" t="s">
        <v>274</v>
      </c>
      <c r="G606" s="3" t="s">
        <v>275</v>
      </c>
      <c r="H606" s="3">
        <v>32</v>
      </c>
    </row>
    <row r="607" spans="1:8" x14ac:dyDescent="0.25">
      <c r="A607" s="3" t="s">
        <v>17</v>
      </c>
      <c r="B607" s="3" t="s">
        <v>309</v>
      </c>
      <c r="C607" s="3" t="s">
        <v>310</v>
      </c>
      <c r="D607" s="3" t="s">
        <v>313</v>
      </c>
      <c r="E607" s="3" t="s">
        <v>611</v>
      </c>
      <c r="F607" s="3" t="s">
        <v>274</v>
      </c>
      <c r="G607" s="3" t="s">
        <v>275</v>
      </c>
      <c r="H607" s="3">
        <v>26</v>
      </c>
    </row>
    <row r="608" spans="1:8" x14ac:dyDescent="0.25">
      <c r="A608" s="3" t="s">
        <v>17</v>
      </c>
      <c r="B608" s="3" t="s">
        <v>309</v>
      </c>
      <c r="C608" s="3" t="s">
        <v>310</v>
      </c>
      <c r="D608" s="3" t="s">
        <v>313</v>
      </c>
      <c r="E608" s="3"/>
      <c r="F608" s="3" t="s">
        <v>27</v>
      </c>
      <c r="G608" s="3" t="s">
        <v>28</v>
      </c>
      <c r="H608" s="3">
        <v>6</v>
      </c>
    </row>
    <row r="609" spans="1:8" x14ac:dyDescent="0.25">
      <c r="A609" s="3" t="s">
        <v>17</v>
      </c>
      <c r="B609" s="3" t="s">
        <v>309</v>
      </c>
      <c r="C609" s="3" t="s">
        <v>310</v>
      </c>
      <c r="D609" s="3" t="s">
        <v>314</v>
      </c>
      <c r="E609" s="3" t="s">
        <v>611</v>
      </c>
      <c r="F609" s="3" t="s">
        <v>274</v>
      </c>
      <c r="G609" s="3" t="s">
        <v>275</v>
      </c>
      <c r="H609" s="3">
        <v>32</v>
      </c>
    </row>
    <row r="610" spans="1:8" x14ac:dyDescent="0.25">
      <c r="A610" s="3" t="s">
        <v>17</v>
      </c>
      <c r="B610" s="3" t="s">
        <v>309</v>
      </c>
      <c r="C610" s="3" t="s">
        <v>310</v>
      </c>
      <c r="D610" s="3" t="s">
        <v>315</v>
      </c>
      <c r="E610" s="3" t="s">
        <v>612</v>
      </c>
      <c r="F610" s="3" t="s">
        <v>274</v>
      </c>
      <c r="G610" s="3" t="s">
        <v>275</v>
      </c>
      <c r="H610" s="3">
        <v>32</v>
      </c>
    </row>
    <row r="611" spans="1:8" x14ac:dyDescent="0.25">
      <c r="A611" s="3" t="s">
        <v>17</v>
      </c>
      <c r="B611" s="3" t="s">
        <v>316</v>
      </c>
      <c r="C611" s="3" t="s">
        <v>317</v>
      </c>
      <c r="D611" s="3" t="s">
        <v>318</v>
      </c>
      <c r="E611" s="3" t="s">
        <v>611</v>
      </c>
      <c r="F611" s="3" t="s">
        <v>274</v>
      </c>
      <c r="G611" s="3" t="s">
        <v>275</v>
      </c>
      <c r="H611" s="3">
        <v>28</v>
      </c>
    </row>
    <row r="612" spans="1:8" x14ac:dyDescent="0.25">
      <c r="A612" s="3" t="s">
        <v>17</v>
      </c>
      <c r="B612" s="3" t="s">
        <v>316</v>
      </c>
      <c r="C612" s="3" t="s">
        <v>317</v>
      </c>
      <c r="D612" s="3" t="s">
        <v>318</v>
      </c>
      <c r="E612" s="3"/>
      <c r="F612" s="3" t="s">
        <v>27</v>
      </c>
      <c r="G612" s="3" t="s">
        <v>28</v>
      </c>
      <c r="H612" s="3">
        <v>4</v>
      </c>
    </row>
    <row r="613" spans="1:8" x14ac:dyDescent="0.25">
      <c r="A613" s="3" t="s">
        <v>17</v>
      </c>
      <c r="B613" s="3" t="s">
        <v>316</v>
      </c>
      <c r="C613" s="3" t="s">
        <v>317</v>
      </c>
      <c r="D613" s="3" t="s">
        <v>319</v>
      </c>
      <c r="E613" s="3" t="s">
        <v>611</v>
      </c>
      <c r="F613" s="3" t="s">
        <v>274</v>
      </c>
      <c r="G613" s="3" t="s">
        <v>275</v>
      </c>
      <c r="H613" s="3">
        <v>32</v>
      </c>
    </row>
    <row r="614" spans="1:8" x14ac:dyDescent="0.25">
      <c r="A614" s="3" t="s">
        <v>17</v>
      </c>
      <c r="B614" s="3" t="s">
        <v>316</v>
      </c>
      <c r="C614" s="3" t="s">
        <v>317</v>
      </c>
      <c r="D614" s="3" t="s">
        <v>320</v>
      </c>
      <c r="E614" s="3" t="s">
        <v>611</v>
      </c>
      <c r="F614" s="3" t="s">
        <v>274</v>
      </c>
      <c r="G614" s="3" t="s">
        <v>275</v>
      </c>
      <c r="H614" s="3">
        <v>32</v>
      </c>
    </row>
    <row r="615" spans="1:8" x14ac:dyDescent="0.25">
      <c r="A615" s="3" t="s">
        <v>17</v>
      </c>
      <c r="B615" s="3" t="s">
        <v>316</v>
      </c>
      <c r="C615" s="3" t="s">
        <v>317</v>
      </c>
      <c r="D615" s="3" t="s">
        <v>321</v>
      </c>
      <c r="E615" s="3" t="s">
        <v>611</v>
      </c>
      <c r="F615" s="3" t="s">
        <v>274</v>
      </c>
      <c r="G615" s="3" t="s">
        <v>275</v>
      </c>
      <c r="H615" s="3">
        <v>32</v>
      </c>
    </row>
    <row r="616" spans="1:8" x14ac:dyDescent="0.25">
      <c r="A616" s="3" t="s">
        <v>17</v>
      </c>
      <c r="B616" s="3" t="s">
        <v>316</v>
      </c>
      <c r="C616" s="3" t="s">
        <v>317</v>
      </c>
      <c r="D616" s="3" t="s">
        <v>322</v>
      </c>
      <c r="E616" s="3" t="s">
        <v>611</v>
      </c>
      <c r="F616" s="3" t="s">
        <v>274</v>
      </c>
      <c r="G616" s="3" t="s">
        <v>275</v>
      </c>
      <c r="H616" s="3">
        <v>32</v>
      </c>
    </row>
    <row r="617" spans="1:8" x14ac:dyDescent="0.25">
      <c r="A617" s="3" t="s">
        <v>17</v>
      </c>
      <c r="B617" s="3" t="s">
        <v>323</v>
      </c>
      <c r="C617" s="3" t="s">
        <v>324</v>
      </c>
      <c r="D617" s="3" t="s">
        <v>325</v>
      </c>
      <c r="E617" s="3" t="s">
        <v>612</v>
      </c>
      <c r="F617" s="3" t="s">
        <v>274</v>
      </c>
      <c r="G617" s="3" t="s">
        <v>275</v>
      </c>
      <c r="H617" s="3">
        <v>34</v>
      </c>
    </row>
    <row r="618" spans="1:8" x14ac:dyDescent="0.25">
      <c r="A618" s="3" t="s">
        <v>17</v>
      </c>
      <c r="B618" s="3" t="s">
        <v>323</v>
      </c>
      <c r="C618" s="3" t="s">
        <v>324</v>
      </c>
      <c r="D618" s="3" t="s">
        <v>325</v>
      </c>
      <c r="E618" s="3"/>
      <c r="F618" s="3" t="s">
        <v>27</v>
      </c>
      <c r="G618" s="3" t="s">
        <v>28</v>
      </c>
      <c r="H618" s="3">
        <v>4</v>
      </c>
    </row>
    <row r="619" spans="1:8" x14ac:dyDescent="0.25">
      <c r="A619" s="3" t="s">
        <v>17</v>
      </c>
      <c r="B619" s="3" t="s">
        <v>323</v>
      </c>
      <c r="C619" s="3" t="s">
        <v>324</v>
      </c>
      <c r="D619" s="3" t="s">
        <v>326</v>
      </c>
      <c r="E619" s="3" t="s">
        <v>611</v>
      </c>
      <c r="F619" s="3" t="s">
        <v>274</v>
      </c>
      <c r="G619" s="3" t="s">
        <v>275</v>
      </c>
      <c r="H619" s="3">
        <v>38</v>
      </c>
    </row>
    <row r="620" spans="1:8" x14ac:dyDescent="0.25">
      <c r="A620" s="3" t="s">
        <v>17</v>
      </c>
      <c r="B620" s="3" t="s">
        <v>323</v>
      </c>
      <c r="C620" s="3" t="s">
        <v>324</v>
      </c>
      <c r="D620" s="3" t="s">
        <v>327</v>
      </c>
      <c r="E620" s="3" t="s">
        <v>611</v>
      </c>
      <c r="F620" s="3" t="s">
        <v>274</v>
      </c>
      <c r="G620" s="3" t="s">
        <v>275</v>
      </c>
      <c r="H620" s="3">
        <v>32</v>
      </c>
    </row>
    <row r="621" spans="1:8" x14ac:dyDescent="0.25">
      <c r="A621" s="3" t="s">
        <v>17</v>
      </c>
      <c r="B621" s="3" t="s">
        <v>323</v>
      </c>
      <c r="C621" s="3" t="s">
        <v>324</v>
      </c>
      <c r="D621" s="3" t="s">
        <v>328</v>
      </c>
      <c r="E621" s="3" t="s">
        <v>611</v>
      </c>
      <c r="F621" s="3" t="s">
        <v>274</v>
      </c>
      <c r="G621" s="3" t="s">
        <v>275</v>
      </c>
      <c r="H621" s="3">
        <v>34</v>
      </c>
    </row>
    <row r="622" spans="1:8" x14ac:dyDescent="0.25">
      <c r="A622" s="3" t="s">
        <v>17</v>
      </c>
      <c r="B622" s="3" t="s">
        <v>323</v>
      </c>
      <c r="C622" s="3" t="s">
        <v>324</v>
      </c>
      <c r="D622" s="3" t="s">
        <v>329</v>
      </c>
      <c r="E622" s="3" t="s">
        <v>611</v>
      </c>
      <c r="F622" s="3" t="s">
        <v>274</v>
      </c>
      <c r="G622" s="3" t="s">
        <v>275</v>
      </c>
      <c r="H622" s="3">
        <v>38</v>
      </c>
    </row>
    <row r="623" spans="1:8" x14ac:dyDescent="0.25">
      <c r="A623" s="3" t="s">
        <v>17</v>
      </c>
      <c r="B623" s="3" t="s">
        <v>330</v>
      </c>
      <c r="C623" s="3" t="s">
        <v>331</v>
      </c>
      <c r="D623" s="3" t="s">
        <v>332</v>
      </c>
      <c r="E623" s="3" t="s">
        <v>611</v>
      </c>
      <c r="F623" s="3" t="s">
        <v>274</v>
      </c>
      <c r="G623" s="3" t="s">
        <v>275</v>
      </c>
      <c r="H623" s="3">
        <v>28</v>
      </c>
    </row>
    <row r="624" spans="1:8" x14ac:dyDescent="0.25">
      <c r="A624" s="3" t="s">
        <v>17</v>
      </c>
      <c r="B624" s="3" t="s">
        <v>330</v>
      </c>
      <c r="C624" s="3" t="s">
        <v>331</v>
      </c>
      <c r="D624" s="3" t="s">
        <v>332</v>
      </c>
      <c r="E624" s="3"/>
      <c r="F624" s="3" t="s">
        <v>27</v>
      </c>
      <c r="G624" s="3" t="s">
        <v>28</v>
      </c>
      <c r="H624" s="3">
        <v>4</v>
      </c>
    </row>
    <row r="625" spans="1:8" x14ac:dyDescent="0.25">
      <c r="A625" s="3" t="s">
        <v>17</v>
      </c>
      <c r="B625" s="3" t="s">
        <v>330</v>
      </c>
      <c r="C625" s="3" t="s">
        <v>331</v>
      </c>
      <c r="D625" s="3" t="s">
        <v>333</v>
      </c>
      <c r="E625" s="3" t="s">
        <v>611</v>
      </c>
      <c r="F625" s="3" t="s">
        <v>274</v>
      </c>
      <c r="G625" s="3" t="s">
        <v>275</v>
      </c>
      <c r="H625" s="3">
        <v>26</v>
      </c>
    </row>
    <row r="626" spans="1:8" x14ac:dyDescent="0.25">
      <c r="A626" s="3" t="s">
        <v>17</v>
      </c>
      <c r="B626" s="3" t="s">
        <v>330</v>
      </c>
      <c r="C626" s="3" t="s">
        <v>331</v>
      </c>
      <c r="D626" s="3" t="s">
        <v>333</v>
      </c>
      <c r="E626" s="3"/>
      <c r="F626" s="3" t="s">
        <v>27</v>
      </c>
      <c r="G626" s="3" t="s">
        <v>28</v>
      </c>
      <c r="H626" s="3">
        <v>6</v>
      </c>
    </row>
    <row r="627" spans="1:8" x14ac:dyDescent="0.25">
      <c r="A627" s="3" t="s">
        <v>17</v>
      </c>
      <c r="B627" s="3" t="s">
        <v>330</v>
      </c>
      <c r="C627" s="3" t="s">
        <v>331</v>
      </c>
      <c r="D627" s="3" t="s">
        <v>334</v>
      </c>
      <c r="E627" s="3" t="s">
        <v>611</v>
      </c>
      <c r="F627" s="3" t="s">
        <v>274</v>
      </c>
      <c r="G627" s="3" t="s">
        <v>275</v>
      </c>
      <c r="H627" s="3">
        <v>26</v>
      </c>
    </row>
    <row r="628" spans="1:8" x14ac:dyDescent="0.25">
      <c r="A628" s="3" t="s">
        <v>17</v>
      </c>
      <c r="B628" s="3" t="s">
        <v>330</v>
      </c>
      <c r="C628" s="3" t="s">
        <v>331</v>
      </c>
      <c r="D628" s="3" t="s">
        <v>334</v>
      </c>
      <c r="E628" s="3"/>
      <c r="F628" s="3" t="s">
        <v>27</v>
      </c>
      <c r="G628" s="3" t="s">
        <v>28</v>
      </c>
      <c r="H628" s="3">
        <v>6</v>
      </c>
    </row>
    <row r="629" spans="1:8" x14ac:dyDescent="0.25">
      <c r="A629" s="3" t="s">
        <v>17</v>
      </c>
      <c r="B629" s="3" t="s">
        <v>330</v>
      </c>
      <c r="C629" s="3" t="s">
        <v>331</v>
      </c>
      <c r="D629" s="3" t="s">
        <v>335</v>
      </c>
      <c r="E629" s="3" t="s">
        <v>611</v>
      </c>
      <c r="F629" s="3" t="s">
        <v>274</v>
      </c>
      <c r="G629" s="3" t="s">
        <v>275</v>
      </c>
      <c r="H629" s="3">
        <v>26</v>
      </c>
    </row>
    <row r="630" spans="1:8" x14ac:dyDescent="0.25">
      <c r="A630" s="3" t="s">
        <v>17</v>
      </c>
      <c r="B630" s="3" t="s">
        <v>330</v>
      </c>
      <c r="C630" s="3" t="s">
        <v>331</v>
      </c>
      <c r="D630" s="3" t="s">
        <v>335</v>
      </c>
      <c r="E630" s="3"/>
      <c r="F630" s="3" t="s">
        <v>27</v>
      </c>
      <c r="G630" s="3" t="s">
        <v>28</v>
      </c>
      <c r="H630" s="3">
        <v>6</v>
      </c>
    </row>
    <row r="631" spans="1:8" x14ac:dyDescent="0.25">
      <c r="A631" s="3" t="s">
        <v>17</v>
      </c>
      <c r="B631" s="3" t="s">
        <v>330</v>
      </c>
      <c r="C631" s="3" t="s">
        <v>331</v>
      </c>
      <c r="D631" s="3" t="s">
        <v>336</v>
      </c>
      <c r="E631" s="3" t="s">
        <v>611</v>
      </c>
      <c r="F631" s="3" t="s">
        <v>274</v>
      </c>
      <c r="G631" s="3" t="s">
        <v>275</v>
      </c>
      <c r="H631" s="3">
        <v>32</v>
      </c>
    </row>
    <row r="632" spans="1:8" x14ac:dyDescent="0.25">
      <c r="A632" s="3" t="s">
        <v>17</v>
      </c>
      <c r="B632" s="3" t="s">
        <v>337</v>
      </c>
      <c r="C632" s="3" t="s">
        <v>338</v>
      </c>
      <c r="D632" s="3" t="s">
        <v>339</v>
      </c>
      <c r="E632" s="3" t="s">
        <v>611</v>
      </c>
      <c r="F632" s="3" t="s">
        <v>265</v>
      </c>
      <c r="G632" s="3" t="s">
        <v>266</v>
      </c>
      <c r="H632" s="3">
        <v>27</v>
      </c>
    </row>
    <row r="633" spans="1:8" x14ac:dyDescent="0.25">
      <c r="A633" s="3" t="s">
        <v>17</v>
      </c>
      <c r="B633" s="3" t="s">
        <v>337</v>
      </c>
      <c r="C633" s="3" t="s">
        <v>338</v>
      </c>
      <c r="D633" s="3" t="s">
        <v>339</v>
      </c>
      <c r="E633" s="3"/>
      <c r="F633" s="3" t="s">
        <v>27</v>
      </c>
      <c r="G633" s="3" t="s">
        <v>28</v>
      </c>
      <c r="H633" s="3">
        <v>5</v>
      </c>
    </row>
    <row r="634" spans="1:8" x14ac:dyDescent="0.25">
      <c r="A634" s="3" t="s">
        <v>17</v>
      </c>
      <c r="B634" s="3" t="s">
        <v>337</v>
      </c>
      <c r="C634" s="3" t="s">
        <v>338</v>
      </c>
      <c r="D634" s="3" t="s">
        <v>340</v>
      </c>
      <c r="E634" s="3" t="s">
        <v>611</v>
      </c>
      <c r="F634" s="3" t="s">
        <v>265</v>
      </c>
      <c r="G634" s="3" t="s">
        <v>266</v>
      </c>
      <c r="H634" s="3">
        <v>28</v>
      </c>
    </row>
    <row r="635" spans="1:8" x14ac:dyDescent="0.25">
      <c r="A635" s="3" t="s">
        <v>17</v>
      </c>
      <c r="B635" s="3" t="s">
        <v>337</v>
      </c>
      <c r="C635" s="3" t="s">
        <v>338</v>
      </c>
      <c r="D635" s="3" t="s">
        <v>340</v>
      </c>
      <c r="E635" s="3"/>
      <c r="F635" s="3" t="s">
        <v>27</v>
      </c>
      <c r="G635" s="3" t="s">
        <v>28</v>
      </c>
      <c r="H635" s="3">
        <v>4</v>
      </c>
    </row>
    <row r="636" spans="1:8" x14ac:dyDescent="0.25">
      <c r="A636" s="3" t="s">
        <v>17</v>
      </c>
      <c r="B636" s="3" t="s">
        <v>337</v>
      </c>
      <c r="C636" s="3" t="s">
        <v>338</v>
      </c>
      <c r="D636" s="3" t="s">
        <v>341</v>
      </c>
      <c r="E636" s="3" t="s">
        <v>612</v>
      </c>
      <c r="F636" s="3" t="s">
        <v>265</v>
      </c>
      <c r="G636" s="3" t="s">
        <v>266</v>
      </c>
      <c r="H636" s="3">
        <v>36</v>
      </c>
    </row>
    <row r="637" spans="1:8" x14ac:dyDescent="0.25">
      <c r="A637" s="3" t="s">
        <v>17</v>
      </c>
      <c r="B637" s="3" t="s">
        <v>337</v>
      </c>
      <c r="C637" s="3" t="s">
        <v>338</v>
      </c>
      <c r="D637" s="3" t="s">
        <v>341</v>
      </c>
      <c r="E637" s="3"/>
      <c r="F637" s="3" t="s">
        <v>27</v>
      </c>
      <c r="G637" s="3" t="s">
        <v>28</v>
      </c>
      <c r="H637" s="3">
        <v>4</v>
      </c>
    </row>
    <row r="638" spans="1:8" x14ac:dyDescent="0.25">
      <c r="A638" s="3" t="s">
        <v>17</v>
      </c>
      <c r="B638" s="3" t="s">
        <v>337</v>
      </c>
      <c r="C638" s="3" t="s">
        <v>338</v>
      </c>
      <c r="D638" s="3" t="s">
        <v>342</v>
      </c>
      <c r="E638" s="3" t="s">
        <v>612</v>
      </c>
      <c r="F638" s="3" t="s">
        <v>265</v>
      </c>
      <c r="G638" s="3" t="s">
        <v>266</v>
      </c>
      <c r="H638" s="3">
        <v>26</v>
      </c>
    </row>
    <row r="639" spans="1:8" x14ac:dyDescent="0.25">
      <c r="A639" s="3" t="s">
        <v>17</v>
      </c>
      <c r="B639" s="3" t="s">
        <v>337</v>
      </c>
      <c r="C639" s="3" t="s">
        <v>338</v>
      </c>
      <c r="D639" s="3" t="s">
        <v>342</v>
      </c>
      <c r="E639" s="3"/>
      <c r="F639" s="3" t="s">
        <v>27</v>
      </c>
      <c r="G639" s="3" t="s">
        <v>28</v>
      </c>
      <c r="H639" s="3">
        <v>6</v>
      </c>
    </row>
    <row r="640" spans="1:8" x14ac:dyDescent="0.25">
      <c r="A640" s="3" t="s">
        <v>17</v>
      </c>
      <c r="B640" s="3" t="s">
        <v>337</v>
      </c>
      <c r="C640" s="3" t="s">
        <v>338</v>
      </c>
      <c r="D640" s="3" t="s">
        <v>343</v>
      </c>
      <c r="E640" s="3" t="s">
        <v>611</v>
      </c>
      <c r="F640" s="3" t="s">
        <v>265</v>
      </c>
      <c r="G640" s="3" t="s">
        <v>266</v>
      </c>
      <c r="H640" s="3">
        <v>26</v>
      </c>
    </row>
    <row r="641" spans="1:8" x14ac:dyDescent="0.25">
      <c r="A641" s="3" t="s">
        <v>17</v>
      </c>
      <c r="B641" s="3" t="s">
        <v>337</v>
      </c>
      <c r="C641" s="3" t="s">
        <v>338</v>
      </c>
      <c r="D641" s="3" t="s">
        <v>343</v>
      </c>
      <c r="E641" s="3"/>
      <c r="F641" s="3" t="s">
        <v>27</v>
      </c>
      <c r="G641" s="3" t="s">
        <v>28</v>
      </c>
      <c r="H641" s="3">
        <v>6</v>
      </c>
    </row>
    <row r="642" spans="1:8" x14ac:dyDescent="0.25">
      <c r="A642" s="3" t="s">
        <v>17</v>
      </c>
      <c r="B642" s="3" t="s">
        <v>337</v>
      </c>
      <c r="C642" s="3" t="s">
        <v>338</v>
      </c>
      <c r="D642" s="3" t="s">
        <v>344</v>
      </c>
      <c r="E642" s="3" t="s">
        <v>612</v>
      </c>
      <c r="F642" s="3" t="s">
        <v>265</v>
      </c>
      <c r="G642" s="3" t="s">
        <v>266</v>
      </c>
      <c r="H642" s="3">
        <v>32</v>
      </c>
    </row>
    <row r="643" spans="1:8" x14ac:dyDescent="0.25">
      <c r="A643" s="3" t="s">
        <v>17</v>
      </c>
      <c r="B643" s="3" t="s">
        <v>345</v>
      </c>
      <c r="C643" s="3" t="s">
        <v>346</v>
      </c>
      <c r="D643" s="3" t="s">
        <v>347</v>
      </c>
      <c r="E643" s="3" t="s">
        <v>611</v>
      </c>
      <c r="F643" s="3" t="s">
        <v>274</v>
      </c>
      <c r="G643" s="3" t="s">
        <v>275</v>
      </c>
      <c r="H643" s="3">
        <v>27</v>
      </c>
    </row>
    <row r="644" spans="1:8" x14ac:dyDescent="0.25">
      <c r="A644" s="3" t="s">
        <v>17</v>
      </c>
      <c r="B644" s="3" t="s">
        <v>345</v>
      </c>
      <c r="C644" s="3" t="s">
        <v>346</v>
      </c>
      <c r="D644" s="3" t="s">
        <v>347</v>
      </c>
      <c r="E644" s="3"/>
      <c r="F644" s="3" t="s">
        <v>27</v>
      </c>
      <c r="G644" s="3" t="s">
        <v>28</v>
      </c>
      <c r="H644" s="3">
        <v>6</v>
      </c>
    </row>
    <row r="645" spans="1:8" x14ac:dyDescent="0.25">
      <c r="A645" s="3" t="s">
        <v>17</v>
      </c>
      <c r="B645" s="3" t="s">
        <v>345</v>
      </c>
      <c r="C645" s="3" t="s">
        <v>346</v>
      </c>
      <c r="D645" s="3" t="s">
        <v>348</v>
      </c>
      <c r="E645" s="3" t="s">
        <v>611</v>
      </c>
      <c r="F645" s="3" t="s">
        <v>274</v>
      </c>
      <c r="G645" s="3" t="s">
        <v>275</v>
      </c>
      <c r="H645" s="3">
        <v>26</v>
      </c>
    </row>
    <row r="646" spans="1:8" x14ac:dyDescent="0.25">
      <c r="A646" s="3" t="s">
        <v>17</v>
      </c>
      <c r="B646" s="3" t="s">
        <v>345</v>
      </c>
      <c r="C646" s="3" t="s">
        <v>346</v>
      </c>
      <c r="D646" s="3" t="s">
        <v>348</v>
      </c>
      <c r="E646" s="3"/>
      <c r="F646" s="3" t="s">
        <v>27</v>
      </c>
      <c r="G646" s="3" t="s">
        <v>28</v>
      </c>
      <c r="H646" s="3">
        <v>6</v>
      </c>
    </row>
    <row r="647" spans="1:8" x14ac:dyDescent="0.25">
      <c r="A647" s="3" t="s">
        <v>17</v>
      </c>
      <c r="B647" s="3" t="s">
        <v>345</v>
      </c>
      <c r="C647" s="3" t="s">
        <v>346</v>
      </c>
      <c r="D647" s="3" t="s">
        <v>349</v>
      </c>
      <c r="E647" s="3" t="s">
        <v>612</v>
      </c>
      <c r="F647" s="3" t="s">
        <v>274</v>
      </c>
      <c r="G647" s="3" t="s">
        <v>275</v>
      </c>
      <c r="H647" s="3">
        <v>26</v>
      </c>
    </row>
    <row r="648" spans="1:8" x14ac:dyDescent="0.25">
      <c r="A648" s="3" t="s">
        <v>17</v>
      </c>
      <c r="B648" s="3" t="s">
        <v>345</v>
      </c>
      <c r="C648" s="3" t="s">
        <v>346</v>
      </c>
      <c r="D648" s="3" t="s">
        <v>349</v>
      </c>
      <c r="E648" s="3"/>
      <c r="F648" s="3" t="s">
        <v>27</v>
      </c>
      <c r="G648" s="3" t="s">
        <v>28</v>
      </c>
      <c r="H648" s="3">
        <v>6</v>
      </c>
    </row>
    <row r="649" spans="1:8" x14ac:dyDescent="0.25">
      <c r="A649" s="3" t="s">
        <v>17</v>
      </c>
      <c r="B649" s="3" t="s">
        <v>345</v>
      </c>
      <c r="C649" s="3" t="s">
        <v>346</v>
      </c>
      <c r="D649" s="3" t="s">
        <v>350</v>
      </c>
      <c r="E649" s="3" t="s">
        <v>611</v>
      </c>
      <c r="F649" s="3" t="s">
        <v>274</v>
      </c>
      <c r="G649" s="3" t="s">
        <v>275</v>
      </c>
      <c r="H649" s="3">
        <v>26</v>
      </c>
    </row>
    <row r="650" spans="1:8" x14ac:dyDescent="0.25">
      <c r="A650" s="3" t="s">
        <v>17</v>
      </c>
      <c r="B650" s="3" t="s">
        <v>345</v>
      </c>
      <c r="C650" s="3" t="s">
        <v>346</v>
      </c>
      <c r="D650" s="3" t="s">
        <v>350</v>
      </c>
      <c r="E650" s="3"/>
      <c r="F650" s="3" t="s">
        <v>27</v>
      </c>
      <c r="G650" s="3" t="s">
        <v>28</v>
      </c>
      <c r="H650" s="3">
        <v>6</v>
      </c>
    </row>
    <row r="651" spans="1:8" x14ac:dyDescent="0.25">
      <c r="A651" s="3" t="s">
        <v>17</v>
      </c>
      <c r="B651" s="3" t="s">
        <v>345</v>
      </c>
      <c r="C651" s="3" t="s">
        <v>346</v>
      </c>
      <c r="D651" s="3" t="s">
        <v>351</v>
      </c>
      <c r="E651" s="3" t="s">
        <v>611</v>
      </c>
      <c r="F651" s="3" t="s">
        <v>274</v>
      </c>
      <c r="G651" s="3" t="s">
        <v>275</v>
      </c>
      <c r="H651" s="3">
        <v>26</v>
      </c>
    </row>
    <row r="652" spans="1:8" x14ac:dyDescent="0.25">
      <c r="A652" s="3" t="s">
        <v>17</v>
      </c>
      <c r="B652" s="3" t="s">
        <v>345</v>
      </c>
      <c r="C652" s="3" t="s">
        <v>346</v>
      </c>
      <c r="D652" s="3" t="s">
        <v>351</v>
      </c>
      <c r="E652" s="3"/>
      <c r="F652" s="3" t="s">
        <v>27</v>
      </c>
      <c r="G652" s="3" t="s">
        <v>28</v>
      </c>
      <c r="H652" s="3">
        <v>6</v>
      </c>
    </row>
    <row r="653" spans="1:8" x14ac:dyDescent="0.25">
      <c r="A653" s="3" t="s">
        <v>17</v>
      </c>
      <c r="B653" s="3" t="s">
        <v>345</v>
      </c>
      <c r="C653" s="3" t="s">
        <v>346</v>
      </c>
      <c r="D653" s="3" t="s">
        <v>352</v>
      </c>
      <c r="E653" s="3" t="s">
        <v>611</v>
      </c>
      <c r="F653" s="3" t="s">
        <v>274</v>
      </c>
      <c r="G653" s="3" t="s">
        <v>275</v>
      </c>
      <c r="H653" s="3">
        <v>16</v>
      </c>
    </row>
    <row r="654" spans="1:8" x14ac:dyDescent="0.25">
      <c r="A654" s="3" t="s">
        <v>17</v>
      </c>
      <c r="B654" s="3" t="s">
        <v>353</v>
      </c>
      <c r="C654" s="3" t="s">
        <v>354</v>
      </c>
      <c r="D654" s="3" t="s">
        <v>355</v>
      </c>
      <c r="E654" s="3" t="s">
        <v>612</v>
      </c>
      <c r="F654" s="3" t="s">
        <v>274</v>
      </c>
      <c r="G654" s="3" t="s">
        <v>275</v>
      </c>
      <c r="H654" s="3">
        <v>26</v>
      </c>
    </row>
    <row r="655" spans="1:8" x14ac:dyDescent="0.25">
      <c r="A655" s="3" t="s">
        <v>17</v>
      </c>
      <c r="B655" s="3" t="s">
        <v>353</v>
      </c>
      <c r="C655" s="3" t="s">
        <v>354</v>
      </c>
      <c r="D655" s="3" t="s">
        <v>355</v>
      </c>
      <c r="E655" s="3"/>
      <c r="F655" s="3" t="s">
        <v>27</v>
      </c>
      <c r="G655" s="3" t="s">
        <v>28</v>
      </c>
      <c r="H655" s="3">
        <v>6</v>
      </c>
    </row>
    <row r="656" spans="1:8" x14ac:dyDescent="0.25">
      <c r="A656" s="3" t="s">
        <v>17</v>
      </c>
      <c r="B656" s="3" t="s">
        <v>353</v>
      </c>
      <c r="C656" s="3" t="s">
        <v>354</v>
      </c>
      <c r="D656" s="3" t="s">
        <v>356</v>
      </c>
      <c r="E656" s="3" t="s">
        <v>612</v>
      </c>
      <c r="F656" s="3" t="s">
        <v>274</v>
      </c>
      <c r="G656" s="3" t="s">
        <v>275</v>
      </c>
      <c r="H656" s="3">
        <v>26</v>
      </c>
    </row>
    <row r="657" spans="1:8" x14ac:dyDescent="0.25">
      <c r="A657" s="3" t="s">
        <v>17</v>
      </c>
      <c r="B657" s="3" t="s">
        <v>353</v>
      </c>
      <c r="C657" s="3" t="s">
        <v>354</v>
      </c>
      <c r="D657" s="3" t="s">
        <v>356</v>
      </c>
      <c r="E657" s="3"/>
      <c r="F657" s="3" t="s">
        <v>27</v>
      </c>
      <c r="G657" s="3" t="s">
        <v>28</v>
      </c>
      <c r="H657" s="3">
        <v>6</v>
      </c>
    </row>
    <row r="658" spans="1:8" x14ac:dyDescent="0.25">
      <c r="A658" s="3" t="s">
        <v>17</v>
      </c>
      <c r="B658" s="3" t="s">
        <v>353</v>
      </c>
      <c r="C658" s="3" t="s">
        <v>354</v>
      </c>
      <c r="D658" s="3" t="s">
        <v>357</v>
      </c>
      <c r="E658" s="3" t="s">
        <v>612</v>
      </c>
      <c r="F658" s="3" t="s">
        <v>274</v>
      </c>
      <c r="G658" s="3" t="s">
        <v>275</v>
      </c>
      <c r="H658" s="3">
        <v>26</v>
      </c>
    </row>
    <row r="659" spans="1:8" x14ac:dyDescent="0.25">
      <c r="A659" s="3" t="s">
        <v>17</v>
      </c>
      <c r="B659" s="3" t="s">
        <v>353</v>
      </c>
      <c r="C659" s="3" t="s">
        <v>354</v>
      </c>
      <c r="D659" s="3" t="s">
        <v>357</v>
      </c>
      <c r="E659" s="3"/>
      <c r="F659" s="3" t="s">
        <v>27</v>
      </c>
      <c r="G659" s="3" t="s">
        <v>28</v>
      </c>
      <c r="H659" s="3">
        <v>6</v>
      </c>
    </row>
    <row r="660" spans="1:8" x14ac:dyDescent="0.25">
      <c r="A660" s="3" t="s">
        <v>17</v>
      </c>
      <c r="B660" s="3" t="s">
        <v>353</v>
      </c>
      <c r="C660" s="3" t="s">
        <v>354</v>
      </c>
      <c r="D660" s="3" t="s">
        <v>358</v>
      </c>
      <c r="E660" s="3" t="s">
        <v>612</v>
      </c>
      <c r="F660" s="3" t="s">
        <v>274</v>
      </c>
      <c r="G660" s="3" t="s">
        <v>275</v>
      </c>
      <c r="H660" s="3">
        <v>32</v>
      </c>
    </row>
    <row r="661" spans="1:8" x14ac:dyDescent="0.25">
      <c r="A661" s="3" t="s">
        <v>17</v>
      </c>
      <c r="B661" s="3" t="s">
        <v>353</v>
      </c>
      <c r="C661" s="3" t="s">
        <v>354</v>
      </c>
      <c r="D661" s="3" t="s">
        <v>359</v>
      </c>
      <c r="E661" s="3" t="s">
        <v>612</v>
      </c>
      <c r="F661" s="3" t="s">
        <v>274</v>
      </c>
      <c r="G661" s="3" t="s">
        <v>275</v>
      </c>
      <c r="H661" s="3">
        <v>32</v>
      </c>
    </row>
    <row r="662" spans="1:8" x14ac:dyDescent="0.25">
      <c r="A662" s="3" t="s">
        <v>17</v>
      </c>
      <c r="B662" s="3" t="s">
        <v>360</v>
      </c>
      <c r="C662" s="3" t="s">
        <v>361</v>
      </c>
      <c r="D662" s="3" t="s">
        <v>362</v>
      </c>
      <c r="E662" s="3" t="s">
        <v>611</v>
      </c>
      <c r="F662" s="3" t="s">
        <v>363</v>
      </c>
      <c r="G662" s="3" t="s">
        <v>364</v>
      </c>
      <c r="H662" s="3">
        <v>26</v>
      </c>
    </row>
    <row r="663" spans="1:8" x14ac:dyDescent="0.25">
      <c r="A663" s="3" t="s">
        <v>17</v>
      </c>
      <c r="B663" s="3" t="s">
        <v>360</v>
      </c>
      <c r="C663" s="3" t="s">
        <v>361</v>
      </c>
      <c r="D663" s="3" t="s">
        <v>362</v>
      </c>
      <c r="E663" s="3"/>
      <c r="F663" s="3" t="s">
        <v>27</v>
      </c>
      <c r="G663" s="3" t="s">
        <v>28</v>
      </c>
      <c r="H663" s="3">
        <v>6</v>
      </c>
    </row>
    <row r="664" spans="1:8" x14ac:dyDescent="0.25">
      <c r="A664" s="3" t="s">
        <v>17</v>
      </c>
      <c r="B664" s="3" t="s">
        <v>360</v>
      </c>
      <c r="C664" s="3" t="s">
        <v>361</v>
      </c>
      <c r="D664" s="3" t="s">
        <v>365</v>
      </c>
      <c r="E664" s="3" t="s">
        <v>612</v>
      </c>
      <c r="F664" s="3" t="s">
        <v>363</v>
      </c>
      <c r="G664" s="3" t="s">
        <v>364</v>
      </c>
      <c r="H664" s="3">
        <v>26</v>
      </c>
    </row>
    <row r="665" spans="1:8" x14ac:dyDescent="0.25">
      <c r="A665" s="3" t="s">
        <v>17</v>
      </c>
      <c r="B665" s="3" t="s">
        <v>360</v>
      </c>
      <c r="C665" s="3" t="s">
        <v>361</v>
      </c>
      <c r="D665" s="3" t="s">
        <v>365</v>
      </c>
      <c r="E665" s="3"/>
      <c r="F665" s="3" t="s">
        <v>27</v>
      </c>
      <c r="G665" s="3" t="s">
        <v>28</v>
      </c>
      <c r="H665" s="3">
        <v>6</v>
      </c>
    </row>
    <row r="666" spans="1:8" x14ac:dyDescent="0.25">
      <c r="A666" s="3" t="s">
        <v>17</v>
      </c>
      <c r="B666" s="3" t="s">
        <v>360</v>
      </c>
      <c r="C666" s="3" t="s">
        <v>361</v>
      </c>
      <c r="D666" s="3" t="s">
        <v>366</v>
      </c>
      <c r="E666" s="3" t="s">
        <v>611</v>
      </c>
      <c r="F666" s="3" t="s">
        <v>363</v>
      </c>
      <c r="G666" s="3" t="s">
        <v>364</v>
      </c>
      <c r="H666" s="3">
        <v>32</v>
      </c>
    </row>
    <row r="667" spans="1:8" x14ac:dyDescent="0.25">
      <c r="A667" s="3" t="s">
        <v>17</v>
      </c>
      <c r="B667" s="3" t="s">
        <v>360</v>
      </c>
      <c r="C667" s="3" t="s">
        <v>361</v>
      </c>
      <c r="D667" s="3" t="s">
        <v>367</v>
      </c>
      <c r="E667" s="3" t="s">
        <v>612</v>
      </c>
      <c r="F667" s="3" t="s">
        <v>363</v>
      </c>
      <c r="G667" s="3" t="s">
        <v>364</v>
      </c>
      <c r="H667" s="3">
        <v>32</v>
      </c>
    </row>
    <row r="668" spans="1:8" x14ac:dyDescent="0.25">
      <c r="A668" s="3" t="s">
        <v>17</v>
      </c>
      <c r="B668" s="3" t="s">
        <v>360</v>
      </c>
      <c r="C668" s="3" t="s">
        <v>361</v>
      </c>
      <c r="D668" s="3" t="s">
        <v>368</v>
      </c>
      <c r="E668" s="3" t="s">
        <v>612</v>
      </c>
      <c r="F668" s="3" t="s">
        <v>363</v>
      </c>
      <c r="G668" s="3" t="s">
        <v>364</v>
      </c>
      <c r="H668" s="3">
        <v>32</v>
      </c>
    </row>
    <row r="669" spans="1:8" x14ac:dyDescent="0.25">
      <c r="A669" s="3" t="s">
        <v>17</v>
      </c>
      <c r="B669" s="3" t="s">
        <v>369</v>
      </c>
      <c r="C669" s="3" t="s">
        <v>370</v>
      </c>
      <c r="D669" s="3" t="s">
        <v>371</v>
      </c>
      <c r="E669" s="3" t="s">
        <v>612</v>
      </c>
      <c r="F669" s="3" t="s">
        <v>274</v>
      </c>
      <c r="G669" s="3" t="s">
        <v>275</v>
      </c>
      <c r="H669" s="3">
        <v>32</v>
      </c>
    </row>
    <row r="670" spans="1:8" x14ac:dyDescent="0.25">
      <c r="A670" s="3" t="s">
        <v>17</v>
      </c>
      <c r="B670" s="3" t="s">
        <v>369</v>
      </c>
      <c r="C670" s="3" t="s">
        <v>370</v>
      </c>
      <c r="D670" s="3" t="s">
        <v>372</v>
      </c>
      <c r="E670" s="3" t="s">
        <v>612</v>
      </c>
      <c r="F670" s="3" t="s">
        <v>274</v>
      </c>
      <c r="G670" s="3" t="s">
        <v>275</v>
      </c>
      <c r="H670" s="3">
        <v>26</v>
      </c>
    </row>
    <row r="671" spans="1:8" x14ac:dyDescent="0.25">
      <c r="A671" s="3" t="s">
        <v>17</v>
      </c>
      <c r="B671" s="3" t="s">
        <v>369</v>
      </c>
      <c r="C671" s="3" t="s">
        <v>370</v>
      </c>
      <c r="D671" s="3" t="s">
        <v>372</v>
      </c>
      <c r="E671" s="3"/>
      <c r="F671" s="3" t="s">
        <v>27</v>
      </c>
      <c r="G671" s="3" t="s">
        <v>28</v>
      </c>
      <c r="H671" s="3">
        <v>6</v>
      </c>
    </row>
    <row r="672" spans="1:8" x14ac:dyDescent="0.25">
      <c r="A672" s="3" t="s">
        <v>17</v>
      </c>
      <c r="B672" s="3" t="s">
        <v>369</v>
      </c>
      <c r="C672" s="3" t="s">
        <v>370</v>
      </c>
      <c r="D672" s="3" t="s">
        <v>373</v>
      </c>
      <c r="E672" s="3" t="s">
        <v>611</v>
      </c>
      <c r="F672" s="3" t="s">
        <v>274</v>
      </c>
      <c r="G672" s="3" t="s">
        <v>275</v>
      </c>
      <c r="H672" s="3">
        <v>26</v>
      </c>
    </row>
    <row r="673" spans="1:8" x14ac:dyDescent="0.25">
      <c r="A673" s="3" t="s">
        <v>17</v>
      </c>
      <c r="B673" s="3" t="s">
        <v>369</v>
      </c>
      <c r="C673" s="3" t="s">
        <v>370</v>
      </c>
      <c r="D673" s="3" t="s">
        <v>373</v>
      </c>
      <c r="E673" s="3"/>
      <c r="F673" s="3" t="s">
        <v>27</v>
      </c>
      <c r="G673" s="3" t="s">
        <v>28</v>
      </c>
      <c r="H673" s="3">
        <v>6</v>
      </c>
    </row>
    <row r="674" spans="1:8" x14ac:dyDescent="0.25">
      <c r="A674" s="3" t="s">
        <v>17</v>
      </c>
      <c r="B674" s="3" t="s">
        <v>369</v>
      </c>
      <c r="C674" s="3" t="s">
        <v>370</v>
      </c>
      <c r="D674" s="3" t="s">
        <v>374</v>
      </c>
      <c r="E674" s="3" t="s">
        <v>611</v>
      </c>
      <c r="F674" s="3" t="s">
        <v>274</v>
      </c>
      <c r="G674" s="3" t="s">
        <v>275</v>
      </c>
      <c r="H674" s="3">
        <v>26</v>
      </c>
    </row>
    <row r="675" spans="1:8" x14ac:dyDescent="0.25">
      <c r="A675" s="3" t="s">
        <v>17</v>
      </c>
      <c r="B675" s="3" t="s">
        <v>369</v>
      </c>
      <c r="C675" s="3" t="s">
        <v>370</v>
      </c>
      <c r="D675" s="3" t="s">
        <v>374</v>
      </c>
      <c r="E675" s="3"/>
      <c r="F675" s="3" t="s">
        <v>27</v>
      </c>
      <c r="G675" s="3" t="s">
        <v>28</v>
      </c>
      <c r="H675" s="3">
        <v>6</v>
      </c>
    </row>
    <row r="676" spans="1:8" x14ac:dyDescent="0.25">
      <c r="A676" s="3" t="s">
        <v>17</v>
      </c>
      <c r="B676" s="3" t="s">
        <v>369</v>
      </c>
      <c r="C676" s="3" t="s">
        <v>370</v>
      </c>
      <c r="D676" s="3" t="s">
        <v>375</v>
      </c>
      <c r="E676" s="3" t="s">
        <v>611</v>
      </c>
      <c r="F676" s="3" t="s">
        <v>274</v>
      </c>
      <c r="G676" s="3" t="s">
        <v>275</v>
      </c>
      <c r="H676" s="3">
        <v>31</v>
      </c>
    </row>
    <row r="677" spans="1:8" x14ac:dyDescent="0.25">
      <c r="A677" s="3" t="s">
        <v>17</v>
      </c>
      <c r="B677" s="3" t="s">
        <v>369</v>
      </c>
      <c r="C677" s="3" t="s">
        <v>370</v>
      </c>
      <c r="D677" s="3" t="s">
        <v>375</v>
      </c>
      <c r="E677" s="3"/>
      <c r="F677" s="3" t="s">
        <v>27</v>
      </c>
      <c r="G677" s="3" t="s">
        <v>28</v>
      </c>
      <c r="H677" s="3">
        <v>6</v>
      </c>
    </row>
    <row r="678" spans="1:8" x14ac:dyDescent="0.25">
      <c r="A678" s="3" t="s">
        <v>17</v>
      </c>
      <c r="B678" s="3" t="s">
        <v>376</v>
      </c>
      <c r="C678" s="3" t="s">
        <v>377</v>
      </c>
      <c r="D678" s="3" t="s">
        <v>378</v>
      </c>
      <c r="E678" s="3" t="s">
        <v>611</v>
      </c>
      <c r="F678" s="3" t="s">
        <v>274</v>
      </c>
      <c r="G678" s="3" t="s">
        <v>275</v>
      </c>
      <c r="H678" s="3">
        <v>26</v>
      </c>
    </row>
    <row r="679" spans="1:8" x14ac:dyDescent="0.25">
      <c r="A679" s="3" t="s">
        <v>17</v>
      </c>
      <c r="B679" s="3" t="s">
        <v>376</v>
      </c>
      <c r="C679" s="3" t="s">
        <v>377</v>
      </c>
      <c r="D679" s="3" t="s">
        <v>378</v>
      </c>
      <c r="E679" s="3"/>
      <c r="F679" s="3" t="s">
        <v>27</v>
      </c>
      <c r="G679" s="3" t="s">
        <v>28</v>
      </c>
      <c r="H679" s="3">
        <v>6</v>
      </c>
    </row>
    <row r="680" spans="1:8" x14ac:dyDescent="0.25">
      <c r="A680" s="3" t="s">
        <v>17</v>
      </c>
      <c r="B680" s="3" t="s">
        <v>376</v>
      </c>
      <c r="C680" s="3" t="s">
        <v>377</v>
      </c>
      <c r="D680" s="3" t="s">
        <v>379</v>
      </c>
      <c r="E680" s="3" t="s">
        <v>612</v>
      </c>
      <c r="F680" s="3" t="s">
        <v>274</v>
      </c>
      <c r="G680" s="3" t="s">
        <v>275</v>
      </c>
      <c r="H680" s="3">
        <v>26</v>
      </c>
    </row>
    <row r="681" spans="1:8" x14ac:dyDescent="0.25">
      <c r="A681" s="3" t="s">
        <v>17</v>
      </c>
      <c r="B681" s="3" t="s">
        <v>376</v>
      </c>
      <c r="C681" s="3" t="s">
        <v>377</v>
      </c>
      <c r="D681" s="3" t="s">
        <v>379</v>
      </c>
      <c r="E681" s="3"/>
      <c r="F681" s="3" t="s">
        <v>27</v>
      </c>
      <c r="G681" s="3" t="s">
        <v>28</v>
      </c>
      <c r="H681" s="3">
        <v>6</v>
      </c>
    </row>
    <row r="682" spans="1:8" x14ac:dyDescent="0.25">
      <c r="A682" s="3" t="s">
        <v>17</v>
      </c>
      <c r="B682" s="3" t="s">
        <v>376</v>
      </c>
      <c r="C682" s="3" t="s">
        <v>377</v>
      </c>
      <c r="D682" s="3" t="s">
        <v>380</v>
      </c>
      <c r="E682" s="3" t="s">
        <v>612</v>
      </c>
      <c r="F682" s="3" t="s">
        <v>274</v>
      </c>
      <c r="G682" s="3" t="s">
        <v>275</v>
      </c>
      <c r="H682" s="3">
        <v>26</v>
      </c>
    </row>
    <row r="683" spans="1:8" x14ac:dyDescent="0.25">
      <c r="A683" s="3" t="s">
        <v>17</v>
      </c>
      <c r="B683" s="3" t="s">
        <v>376</v>
      </c>
      <c r="C683" s="3" t="s">
        <v>377</v>
      </c>
      <c r="D683" s="3" t="s">
        <v>380</v>
      </c>
      <c r="E683" s="3"/>
      <c r="F683" s="3" t="s">
        <v>27</v>
      </c>
      <c r="G683" s="3" t="s">
        <v>28</v>
      </c>
      <c r="H683" s="3">
        <v>6</v>
      </c>
    </row>
    <row r="684" spans="1:8" x14ac:dyDescent="0.25">
      <c r="A684" s="3" t="s">
        <v>17</v>
      </c>
      <c r="B684" s="3" t="s">
        <v>376</v>
      </c>
      <c r="C684" s="3" t="s">
        <v>377</v>
      </c>
      <c r="D684" s="3" t="s">
        <v>381</v>
      </c>
      <c r="E684" s="3" t="s">
        <v>612</v>
      </c>
      <c r="F684" s="3" t="s">
        <v>274</v>
      </c>
      <c r="G684" s="3" t="s">
        <v>275</v>
      </c>
      <c r="H684" s="3">
        <v>28</v>
      </c>
    </row>
    <row r="685" spans="1:8" x14ac:dyDescent="0.25">
      <c r="A685" s="3" t="s">
        <v>17</v>
      </c>
      <c r="B685" s="3" t="s">
        <v>376</v>
      </c>
      <c r="C685" s="3" t="s">
        <v>377</v>
      </c>
      <c r="D685" s="3" t="s">
        <v>381</v>
      </c>
      <c r="E685" s="3"/>
      <c r="F685" s="3" t="s">
        <v>27</v>
      </c>
      <c r="G685" s="3" t="s">
        <v>28</v>
      </c>
      <c r="H685" s="3">
        <v>4</v>
      </c>
    </row>
    <row r="686" spans="1:8" x14ac:dyDescent="0.25">
      <c r="A686" s="3" t="s">
        <v>17</v>
      </c>
      <c r="B686" s="3" t="s">
        <v>376</v>
      </c>
      <c r="C686" s="3" t="s">
        <v>377</v>
      </c>
      <c r="D686" s="3" t="s">
        <v>382</v>
      </c>
      <c r="E686" s="3" t="s">
        <v>612</v>
      </c>
      <c r="F686" s="3" t="s">
        <v>274</v>
      </c>
      <c r="G686" s="3" t="s">
        <v>275</v>
      </c>
      <c r="H686" s="3">
        <v>26</v>
      </c>
    </row>
    <row r="687" spans="1:8" x14ac:dyDescent="0.25">
      <c r="A687" s="3" t="s">
        <v>17</v>
      </c>
      <c r="B687" s="3" t="s">
        <v>376</v>
      </c>
      <c r="C687" s="3" t="s">
        <v>377</v>
      </c>
      <c r="D687" s="3" t="s">
        <v>382</v>
      </c>
      <c r="E687" s="3"/>
      <c r="F687" s="3" t="s">
        <v>27</v>
      </c>
      <c r="G687" s="3" t="s">
        <v>28</v>
      </c>
      <c r="H687" s="3">
        <v>6</v>
      </c>
    </row>
    <row r="688" spans="1:8" x14ac:dyDescent="0.25">
      <c r="A688" s="3" t="s">
        <v>17</v>
      </c>
      <c r="B688" s="3" t="s">
        <v>383</v>
      </c>
      <c r="C688" s="3" t="s">
        <v>384</v>
      </c>
      <c r="D688" s="3" t="s">
        <v>385</v>
      </c>
      <c r="E688" s="3" t="s">
        <v>611</v>
      </c>
      <c r="F688" s="3" t="s">
        <v>274</v>
      </c>
      <c r="G688" s="3" t="s">
        <v>275</v>
      </c>
      <c r="H688" s="3">
        <v>24</v>
      </c>
    </row>
    <row r="689" spans="1:8" x14ac:dyDescent="0.25">
      <c r="A689" s="3" t="s">
        <v>17</v>
      </c>
      <c r="B689" s="3" t="s">
        <v>383</v>
      </c>
      <c r="C689" s="3" t="s">
        <v>384</v>
      </c>
      <c r="D689" s="3" t="s">
        <v>385</v>
      </c>
      <c r="E689" s="3"/>
      <c r="F689" s="3" t="s">
        <v>27</v>
      </c>
      <c r="G689" s="3" t="s">
        <v>28</v>
      </c>
      <c r="H689" s="3">
        <v>4</v>
      </c>
    </row>
    <row r="690" spans="1:8" x14ac:dyDescent="0.25">
      <c r="A690" s="3" t="s">
        <v>17</v>
      </c>
      <c r="B690" s="3" t="s">
        <v>383</v>
      </c>
      <c r="C690" s="3" t="s">
        <v>384</v>
      </c>
      <c r="D690" s="3" t="s">
        <v>386</v>
      </c>
      <c r="E690" s="3" t="s">
        <v>612</v>
      </c>
      <c r="F690" s="3" t="s">
        <v>274</v>
      </c>
      <c r="G690" s="3" t="s">
        <v>275</v>
      </c>
      <c r="H690" s="3">
        <v>28</v>
      </c>
    </row>
    <row r="691" spans="1:8" x14ac:dyDescent="0.25">
      <c r="A691" s="3" t="s">
        <v>17</v>
      </c>
      <c r="B691" s="3" t="s">
        <v>383</v>
      </c>
      <c r="C691" s="3" t="s">
        <v>384</v>
      </c>
      <c r="D691" s="3" t="s">
        <v>387</v>
      </c>
      <c r="E691" s="3" t="s">
        <v>611</v>
      </c>
      <c r="F691" s="3" t="s">
        <v>274</v>
      </c>
      <c r="G691" s="3" t="s">
        <v>275</v>
      </c>
      <c r="H691" s="3">
        <v>28</v>
      </c>
    </row>
    <row r="692" spans="1:8" x14ac:dyDescent="0.25">
      <c r="A692" s="3" t="s">
        <v>17</v>
      </c>
      <c r="B692" s="3" t="s">
        <v>383</v>
      </c>
      <c r="C692" s="3" t="s">
        <v>384</v>
      </c>
      <c r="D692" s="3" t="s">
        <v>388</v>
      </c>
      <c r="E692" s="3" t="s">
        <v>612</v>
      </c>
      <c r="F692" s="3" t="s">
        <v>274</v>
      </c>
      <c r="G692" s="3" t="s">
        <v>275</v>
      </c>
      <c r="H692" s="3">
        <v>28</v>
      </c>
    </row>
    <row r="693" spans="1:8" x14ac:dyDescent="0.25">
      <c r="A693" s="3" t="s">
        <v>17</v>
      </c>
      <c r="B693" s="3" t="s">
        <v>383</v>
      </c>
      <c r="C693" s="3" t="s">
        <v>384</v>
      </c>
      <c r="D693" s="3" t="s">
        <v>389</v>
      </c>
      <c r="E693" s="3" t="s">
        <v>611</v>
      </c>
      <c r="F693" s="3" t="s">
        <v>274</v>
      </c>
      <c r="G693" s="3" t="s">
        <v>275</v>
      </c>
      <c r="H693" s="3">
        <v>28</v>
      </c>
    </row>
    <row r="694" spans="1:8" x14ac:dyDescent="0.25">
      <c r="A694" s="3" t="s">
        <v>17</v>
      </c>
      <c r="B694" s="3" t="s">
        <v>390</v>
      </c>
      <c r="C694" s="3" t="s">
        <v>391</v>
      </c>
      <c r="D694" s="3" t="s">
        <v>392</v>
      </c>
      <c r="E694" s="3" t="s">
        <v>612</v>
      </c>
      <c r="F694" s="3" t="s">
        <v>363</v>
      </c>
      <c r="G694" s="3" t="s">
        <v>364</v>
      </c>
      <c r="H694" s="3">
        <v>28</v>
      </c>
    </row>
    <row r="695" spans="1:8" x14ac:dyDescent="0.25">
      <c r="A695" s="3" t="s">
        <v>17</v>
      </c>
      <c r="B695" s="3" t="s">
        <v>390</v>
      </c>
      <c r="C695" s="3" t="s">
        <v>391</v>
      </c>
      <c r="D695" s="3" t="s">
        <v>393</v>
      </c>
      <c r="E695" s="3" t="s">
        <v>612</v>
      </c>
      <c r="F695" s="3" t="s">
        <v>363</v>
      </c>
      <c r="G695" s="3" t="s">
        <v>364</v>
      </c>
      <c r="H695" s="3">
        <v>28</v>
      </c>
    </row>
    <row r="696" spans="1:8" x14ac:dyDescent="0.25">
      <c r="A696" s="3" t="s">
        <v>17</v>
      </c>
      <c r="B696" s="3" t="s">
        <v>390</v>
      </c>
      <c r="C696" s="3" t="s">
        <v>391</v>
      </c>
      <c r="D696" s="3" t="s">
        <v>394</v>
      </c>
      <c r="E696" s="3" t="s">
        <v>611</v>
      </c>
      <c r="F696" s="3" t="s">
        <v>363</v>
      </c>
      <c r="G696" s="3" t="s">
        <v>364</v>
      </c>
      <c r="H696" s="3">
        <v>28</v>
      </c>
    </row>
    <row r="697" spans="1:8" x14ac:dyDescent="0.25">
      <c r="A697" s="3" t="s">
        <v>17</v>
      </c>
      <c r="B697" s="3" t="s">
        <v>390</v>
      </c>
      <c r="C697" s="3" t="s">
        <v>391</v>
      </c>
      <c r="D697" s="3" t="s">
        <v>395</v>
      </c>
      <c r="E697" s="3" t="s">
        <v>612</v>
      </c>
      <c r="F697" s="3" t="s">
        <v>363</v>
      </c>
      <c r="G697" s="3" t="s">
        <v>364</v>
      </c>
      <c r="H697" s="3">
        <v>28</v>
      </c>
    </row>
    <row r="698" spans="1:8" x14ac:dyDescent="0.25">
      <c r="A698" s="3" t="s">
        <v>17</v>
      </c>
      <c r="B698" s="3" t="s">
        <v>390</v>
      </c>
      <c r="C698" s="3" t="s">
        <v>391</v>
      </c>
      <c r="D698" s="3" t="s">
        <v>396</v>
      </c>
      <c r="E698" s="3" t="s">
        <v>611</v>
      </c>
      <c r="F698" s="3" t="s">
        <v>363</v>
      </c>
      <c r="G698" s="3" t="s">
        <v>364</v>
      </c>
      <c r="H698" s="3">
        <v>28</v>
      </c>
    </row>
    <row r="699" spans="1:8" x14ac:dyDescent="0.25">
      <c r="A699" s="3" t="s">
        <v>17</v>
      </c>
      <c r="B699" s="3" t="s">
        <v>397</v>
      </c>
      <c r="C699" s="3" t="s">
        <v>398</v>
      </c>
      <c r="D699" s="3" t="s">
        <v>399</v>
      </c>
      <c r="E699" s="3" t="s">
        <v>612</v>
      </c>
      <c r="F699" s="3" t="s">
        <v>274</v>
      </c>
      <c r="G699" s="3" t="s">
        <v>275</v>
      </c>
      <c r="H699" s="3">
        <v>24</v>
      </c>
    </row>
    <row r="700" spans="1:8" x14ac:dyDescent="0.25">
      <c r="A700" s="3" t="s">
        <v>17</v>
      </c>
      <c r="B700" s="3" t="s">
        <v>397</v>
      </c>
      <c r="C700" s="3" t="s">
        <v>398</v>
      </c>
      <c r="D700" s="3" t="s">
        <v>399</v>
      </c>
      <c r="E700" s="3"/>
      <c r="F700" s="3" t="s">
        <v>27</v>
      </c>
      <c r="G700" s="3" t="s">
        <v>28</v>
      </c>
      <c r="H700" s="3">
        <v>4</v>
      </c>
    </row>
    <row r="701" spans="1:8" x14ac:dyDescent="0.25">
      <c r="A701" s="3" t="s">
        <v>17</v>
      </c>
      <c r="B701" s="3" t="s">
        <v>397</v>
      </c>
      <c r="C701" s="3" t="s">
        <v>398</v>
      </c>
      <c r="D701" s="3" t="s">
        <v>400</v>
      </c>
      <c r="E701" s="3" t="s">
        <v>611</v>
      </c>
      <c r="F701" s="3" t="s">
        <v>274</v>
      </c>
      <c r="G701" s="3" t="s">
        <v>275</v>
      </c>
      <c r="H701" s="3">
        <v>24</v>
      </c>
    </row>
    <row r="702" spans="1:8" x14ac:dyDescent="0.25">
      <c r="A702" s="3" t="s">
        <v>17</v>
      </c>
      <c r="B702" s="3" t="s">
        <v>397</v>
      </c>
      <c r="C702" s="3" t="s">
        <v>398</v>
      </c>
      <c r="D702" s="3" t="s">
        <v>400</v>
      </c>
      <c r="E702" s="3"/>
      <c r="F702" s="3" t="s">
        <v>27</v>
      </c>
      <c r="G702" s="3" t="s">
        <v>28</v>
      </c>
      <c r="H702" s="3">
        <v>4</v>
      </c>
    </row>
    <row r="703" spans="1:8" x14ac:dyDescent="0.25">
      <c r="A703" s="3" t="s">
        <v>17</v>
      </c>
      <c r="B703" s="3" t="s">
        <v>397</v>
      </c>
      <c r="C703" s="3" t="s">
        <v>398</v>
      </c>
      <c r="D703" s="3" t="s">
        <v>401</v>
      </c>
      <c r="E703" s="3" t="s">
        <v>612</v>
      </c>
      <c r="F703" s="3" t="s">
        <v>274</v>
      </c>
      <c r="G703" s="3" t="s">
        <v>275</v>
      </c>
      <c r="H703" s="3">
        <v>24</v>
      </c>
    </row>
    <row r="704" spans="1:8" x14ac:dyDescent="0.25">
      <c r="A704" s="3" t="s">
        <v>17</v>
      </c>
      <c r="B704" s="3" t="s">
        <v>397</v>
      </c>
      <c r="C704" s="3" t="s">
        <v>398</v>
      </c>
      <c r="D704" s="3" t="s">
        <v>401</v>
      </c>
      <c r="E704" s="3"/>
      <c r="F704" s="3" t="s">
        <v>27</v>
      </c>
      <c r="G704" s="3" t="s">
        <v>28</v>
      </c>
      <c r="H704" s="3">
        <v>4</v>
      </c>
    </row>
    <row r="705" spans="1:8" x14ac:dyDescent="0.25">
      <c r="A705" s="3" t="s">
        <v>17</v>
      </c>
      <c r="B705" s="3" t="s">
        <v>397</v>
      </c>
      <c r="C705" s="3" t="s">
        <v>398</v>
      </c>
      <c r="D705" s="3" t="s">
        <v>402</v>
      </c>
      <c r="E705" s="3" t="s">
        <v>611</v>
      </c>
      <c r="F705" s="3" t="s">
        <v>274</v>
      </c>
      <c r="G705" s="3" t="s">
        <v>275</v>
      </c>
      <c r="H705" s="3">
        <v>28</v>
      </c>
    </row>
    <row r="706" spans="1:8" x14ac:dyDescent="0.25">
      <c r="A706" s="3" t="s">
        <v>17</v>
      </c>
      <c r="B706" s="3" t="s">
        <v>397</v>
      </c>
      <c r="C706" s="3" t="s">
        <v>398</v>
      </c>
      <c r="D706" s="3" t="s">
        <v>403</v>
      </c>
      <c r="E706" s="3" t="s">
        <v>611</v>
      </c>
      <c r="F706" s="3" t="s">
        <v>274</v>
      </c>
      <c r="G706" s="3" t="s">
        <v>275</v>
      </c>
      <c r="H706" s="3">
        <v>28</v>
      </c>
    </row>
    <row r="707" spans="1:8" x14ac:dyDescent="0.25">
      <c r="A707" s="3" t="s">
        <v>17</v>
      </c>
      <c r="B707" s="3" t="s">
        <v>404</v>
      </c>
      <c r="C707" s="3" t="s">
        <v>331</v>
      </c>
      <c r="D707" s="3" t="s">
        <v>405</v>
      </c>
      <c r="E707" s="3" t="s">
        <v>612</v>
      </c>
      <c r="F707" s="3" t="s">
        <v>274</v>
      </c>
      <c r="G707" s="3" t="s">
        <v>275</v>
      </c>
      <c r="H707" s="3">
        <v>26</v>
      </c>
    </row>
    <row r="708" spans="1:8" x14ac:dyDescent="0.25">
      <c r="A708" s="3" t="s">
        <v>17</v>
      </c>
      <c r="B708" s="3" t="s">
        <v>404</v>
      </c>
      <c r="C708" s="3" t="s">
        <v>331</v>
      </c>
      <c r="D708" s="3" t="s">
        <v>405</v>
      </c>
      <c r="E708" s="3"/>
      <c r="F708" s="3" t="s">
        <v>27</v>
      </c>
      <c r="G708" s="3" t="s">
        <v>28</v>
      </c>
      <c r="H708" s="3">
        <v>6</v>
      </c>
    </row>
    <row r="709" spans="1:8" x14ac:dyDescent="0.25">
      <c r="A709" s="3" t="s">
        <v>17</v>
      </c>
      <c r="B709" s="3" t="s">
        <v>404</v>
      </c>
      <c r="C709" s="3" t="s">
        <v>331</v>
      </c>
      <c r="D709" s="3" t="s">
        <v>406</v>
      </c>
      <c r="E709" s="3" t="s">
        <v>611</v>
      </c>
      <c r="F709" s="3" t="s">
        <v>274</v>
      </c>
      <c r="G709" s="3" t="s">
        <v>275</v>
      </c>
      <c r="H709" s="3">
        <v>26</v>
      </c>
    </row>
    <row r="710" spans="1:8" x14ac:dyDescent="0.25">
      <c r="A710" s="3" t="s">
        <v>17</v>
      </c>
      <c r="B710" s="3" t="s">
        <v>404</v>
      </c>
      <c r="C710" s="3" t="s">
        <v>331</v>
      </c>
      <c r="D710" s="3" t="s">
        <v>406</v>
      </c>
      <c r="E710" s="3"/>
      <c r="F710" s="3" t="s">
        <v>27</v>
      </c>
      <c r="G710" s="3" t="s">
        <v>28</v>
      </c>
      <c r="H710" s="3">
        <v>6</v>
      </c>
    </row>
    <row r="711" spans="1:8" x14ac:dyDescent="0.25">
      <c r="A711" s="3" t="s">
        <v>17</v>
      </c>
      <c r="B711" s="3" t="s">
        <v>404</v>
      </c>
      <c r="C711" s="3" t="s">
        <v>331</v>
      </c>
      <c r="D711" s="3" t="s">
        <v>407</v>
      </c>
      <c r="E711" s="3" t="s">
        <v>612</v>
      </c>
      <c r="F711" s="3" t="s">
        <v>274</v>
      </c>
      <c r="G711" s="3" t="s">
        <v>275</v>
      </c>
      <c r="H711" s="3">
        <v>32</v>
      </c>
    </row>
    <row r="712" spans="1:8" x14ac:dyDescent="0.25">
      <c r="A712" s="3" t="s">
        <v>17</v>
      </c>
      <c r="B712" s="3" t="s">
        <v>404</v>
      </c>
      <c r="C712" s="3" t="s">
        <v>331</v>
      </c>
      <c r="D712" s="3" t="s">
        <v>408</v>
      </c>
      <c r="E712" s="3" t="s">
        <v>611</v>
      </c>
      <c r="F712" s="3" t="s">
        <v>274</v>
      </c>
      <c r="G712" s="3" t="s">
        <v>275</v>
      </c>
      <c r="H712" s="3">
        <v>26</v>
      </c>
    </row>
    <row r="713" spans="1:8" x14ac:dyDescent="0.25">
      <c r="A713" s="3" t="s">
        <v>17</v>
      </c>
      <c r="B713" s="3" t="s">
        <v>404</v>
      </c>
      <c r="C713" s="3" t="s">
        <v>331</v>
      </c>
      <c r="D713" s="3" t="s">
        <v>408</v>
      </c>
      <c r="E713" s="3"/>
      <c r="F713" s="3" t="s">
        <v>27</v>
      </c>
      <c r="G713" s="3" t="s">
        <v>28</v>
      </c>
      <c r="H713" s="3">
        <v>6</v>
      </c>
    </row>
    <row r="714" spans="1:8" x14ac:dyDescent="0.25">
      <c r="A714" s="3" t="s">
        <v>17</v>
      </c>
      <c r="B714" s="3" t="s">
        <v>404</v>
      </c>
      <c r="C714" s="3" t="s">
        <v>331</v>
      </c>
      <c r="D714" s="3" t="s">
        <v>409</v>
      </c>
      <c r="E714" s="3" t="s">
        <v>612</v>
      </c>
      <c r="F714" s="3" t="s">
        <v>274</v>
      </c>
      <c r="G714" s="3" t="s">
        <v>275</v>
      </c>
      <c r="H714" s="3">
        <v>32</v>
      </c>
    </row>
    <row r="715" spans="1:8" x14ac:dyDescent="0.25">
      <c r="A715" s="3" t="s">
        <v>17</v>
      </c>
      <c r="B715" s="3" t="s">
        <v>410</v>
      </c>
      <c r="C715" s="3" t="s">
        <v>411</v>
      </c>
      <c r="D715" s="3" t="s">
        <v>412</v>
      </c>
      <c r="E715" s="3" t="s">
        <v>612</v>
      </c>
      <c r="F715" s="3" t="s">
        <v>274</v>
      </c>
      <c r="G715" s="3" t="s">
        <v>275</v>
      </c>
      <c r="H715" s="3">
        <v>26</v>
      </c>
    </row>
    <row r="716" spans="1:8" x14ac:dyDescent="0.25">
      <c r="A716" s="3" t="s">
        <v>17</v>
      </c>
      <c r="B716" s="3" t="s">
        <v>410</v>
      </c>
      <c r="C716" s="3" t="s">
        <v>411</v>
      </c>
      <c r="D716" s="3" t="s">
        <v>412</v>
      </c>
      <c r="E716" s="3"/>
      <c r="F716" s="3" t="s">
        <v>27</v>
      </c>
      <c r="G716" s="3" t="s">
        <v>28</v>
      </c>
      <c r="H716" s="3">
        <v>6</v>
      </c>
    </row>
    <row r="717" spans="1:8" x14ac:dyDescent="0.25">
      <c r="A717" s="3" t="s">
        <v>17</v>
      </c>
      <c r="B717" s="3" t="s">
        <v>410</v>
      </c>
      <c r="C717" s="3" t="s">
        <v>411</v>
      </c>
      <c r="D717" s="3" t="s">
        <v>413</v>
      </c>
      <c r="E717" s="3" t="s">
        <v>611</v>
      </c>
      <c r="F717" s="3" t="s">
        <v>274</v>
      </c>
      <c r="G717" s="3" t="s">
        <v>275</v>
      </c>
      <c r="H717" s="3">
        <v>24</v>
      </c>
    </row>
    <row r="718" spans="1:8" x14ac:dyDescent="0.25">
      <c r="A718" s="3" t="s">
        <v>17</v>
      </c>
      <c r="B718" s="3" t="s">
        <v>410</v>
      </c>
      <c r="C718" s="3" t="s">
        <v>411</v>
      </c>
      <c r="D718" s="3" t="s">
        <v>413</v>
      </c>
      <c r="E718" s="3"/>
      <c r="F718" s="3" t="s">
        <v>27</v>
      </c>
      <c r="G718" s="3" t="s">
        <v>28</v>
      </c>
      <c r="H718" s="3">
        <v>8</v>
      </c>
    </row>
    <row r="719" spans="1:8" x14ac:dyDescent="0.25">
      <c r="A719" s="3" t="s">
        <v>17</v>
      </c>
      <c r="B719" s="3" t="s">
        <v>410</v>
      </c>
      <c r="C719" s="3" t="s">
        <v>411</v>
      </c>
      <c r="D719" s="3" t="s">
        <v>414</v>
      </c>
      <c r="E719" s="3" t="s">
        <v>611</v>
      </c>
      <c r="F719" s="3" t="s">
        <v>274</v>
      </c>
      <c r="G719" s="3" t="s">
        <v>275</v>
      </c>
      <c r="H719" s="3">
        <v>26</v>
      </c>
    </row>
    <row r="720" spans="1:8" x14ac:dyDescent="0.25">
      <c r="A720" s="3" t="s">
        <v>17</v>
      </c>
      <c r="B720" s="3" t="s">
        <v>410</v>
      </c>
      <c r="C720" s="3" t="s">
        <v>411</v>
      </c>
      <c r="D720" s="3" t="s">
        <v>414</v>
      </c>
      <c r="E720" s="3"/>
      <c r="F720" s="3" t="s">
        <v>27</v>
      </c>
      <c r="G720" s="3" t="s">
        <v>28</v>
      </c>
      <c r="H720" s="3">
        <v>6</v>
      </c>
    </row>
    <row r="721" spans="1:8" x14ac:dyDescent="0.25">
      <c r="A721" s="3" t="s">
        <v>17</v>
      </c>
      <c r="B721" s="3" t="s">
        <v>410</v>
      </c>
      <c r="C721" s="3" t="s">
        <v>411</v>
      </c>
      <c r="D721" s="3" t="s">
        <v>415</v>
      </c>
      <c r="E721" s="3" t="s">
        <v>611</v>
      </c>
      <c r="F721" s="3" t="s">
        <v>274</v>
      </c>
      <c r="G721" s="3" t="s">
        <v>275</v>
      </c>
      <c r="H721" s="3">
        <v>24</v>
      </c>
    </row>
    <row r="722" spans="1:8" x14ac:dyDescent="0.25">
      <c r="A722" s="3" t="s">
        <v>17</v>
      </c>
      <c r="B722" s="3" t="s">
        <v>410</v>
      </c>
      <c r="C722" s="3" t="s">
        <v>411</v>
      </c>
      <c r="D722" s="3" t="s">
        <v>415</v>
      </c>
      <c r="E722" s="3"/>
      <c r="F722" s="3" t="s">
        <v>27</v>
      </c>
      <c r="G722" s="3" t="s">
        <v>28</v>
      </c>
      <c r="H722" s="3">
        <v>8</v>
      </c>
    </row>
    <row r="723" spans="1:8" x14ac:dyDescent="0.25">
      <c r="A723" s="3" t="s">
        <v>17</v>
      </c>
      <c r="B723" s="3" t="s">
        <v>410</v>
      </c>
      <c r="C723" s="3" t="s">
        <v>411</v>
      </c>
      <c r="D723" s="3" t="s">
        <v>416</v>
      </c>
      <c r="E723" s="3" t="s">
        <v>612</v>
      </c>
      <c r="F723" s="3" t="s">
        <v>274</v>
      </c>
      <c r="G723" s="3" t="s">
        <v>275</v>
      </c>
      <c r="H723" s="3">
        <v>32</v>
      </c>
    </row>
    <row r="724" spans="1:8" x14ac:dyDescent="0.25">
      <c r="A724" s="3" t="s">
        <v>17</v>
      </c>
      <c r="B724" s="3" t="s">
        <v>417</v>
      </c>
      <c r="C724" s="3" t="s">
        <v>418</v>
      </c>
      <c r="D724" s="3" t="s">
        <v>419</v>
      </c>
      <c r="E724" s="3" t="s">
        <v>612</v>
      </c>
      <c r="F724" s="3" t="s">
        <v>420</v>
      </c>
      <c r="G724" s="3" t="s">
        <v>421</v>
      </c>
      <c r="H724" s="3">
        <v>24</v>
      </c>
    </row>
    <row r="725" spans="1:8" x14ac:dyDescent="0.25">
      <c r="A725" s="3" t="s">
        <v>17</v>
      </c>
      <c r="B725" s="3" t="s">
        <v>417</v>
      </c>
      <c r="C725" s="3" t="s">
        <v>418</v>
      </c>
      <c r="D725" s="3" t="s">
        <v>419</v>
      </c>
      <c r="E725" s="3"/>
      <c r="F725" s="3" t="s">
        <v>27</v>
      </c>
      <c r="G725" s="3" t="s">
        <v>28</v>
      </c>
      <c r="H725" s="3">
        <v>6</v>
      </c>
    </row>
    <row r="726" spans="1:8" x14ac:dyDescent="0.25">
      <c r="A726" s="3" t="s">
        <v>17</v>
      </c>
      <c r="B726" s="3" t="s">
        <v>417</v>
      </c>
      <c r="C726" s="3" t="s">
        <v>418</v>
      </c>
      <c r="D726" s="3" t="s">
        <v>422</v>
      </c>
      <c r="E726" s="3" t="s">
        <v>612</v>
      </c>
      <c r="F726" s="3" t="s">
        <v>420</v>
      </c>
      <c r="G726" s="3" t="s">
        <v>421</v>
      </c>
      <c r="H726" s="3">
        <v>24</v>
      </c>
    </row>
    <row r="727" spans="1:8" x14ac:dyDescent="0.25">
      <c r="A727" s="3" t="s">
        <v>17</v>
      </c>
      <c r="B727" s="3" t="s">
        <v>417</v>
      </c>
      <c r="C727" s="3" t="s">
        <v>418</v>
      </c>
      <c r="D727" s="3" t="s">
        <v>422</v>
      </c>
      <c r="E727" s="3"/>
      <c r="F727" s="3" t="s">
        <v>27</v>
      </c>
      <c r="G727" s="3" t="s">
        <v>28</v>
      </c>
      <c r="H727" s="3">
        <v>4</v>
      </c>
    </row>
    <row r="728" spans="1:8" x14ac:dyDescent="0.25">
      <c r="A728" s="3" t="s">
        <v>17</v>
      </c>
      <c r="B728" s="3" t="s">
        <v>417</v>
      </c>
      <c r="C728" s="3" t="s">
        <v>418</v>
      </c>
      <c r="D728" s="3" t="s">
        <v>423</v>
      </c>
      <c r="E728" s="3" t="s">
        <v>612</v>
      </c>
      <c r="F728" s="3" t="s">
        <v>420</v>
      </c>
      <c r="G728" s="3" t="s">
        <v>421</v>
      </c>
      <c r="H728" s="3">
        <v>24</v>
      </c>
    </row>
    <row r="729" spans="1:8" x14ac:dyDescent="0.25">
      <c r="A729" s="3" t="s">
        <v>17</v>
      </c>
      <c r="B729" s="3" t="s">
        <v>417</v>
      </c>
      <c r="C729" s="3" t="s">
        <v>418</v>
      </c>
      <c r="D729" s="3" t="s">
        <v>423</v>
      </c>
      <c r="E729" s="3"/>
      <c r="F729" s="3" t="s">
        <v>27</v>
      </c>
      <c r="G729" s="3" t="s">
        <v>28</v>
      </c>
      <c r="H729" s="3">
        <v>4</v>
      </c>
    </row>
    <row r="730" spans="1:8" x14ac:dyDescent="0.25">
      <c r="A730" s="3" t="s">
        <v>17</v>
      </c>
      <c r="B730" s="3" t="s">
        <v>417</v>
      </c>
      <c r="C730" s="3" t="s">
        <v>418</v>
      </c>
      <c r="D730" s="3" t="s">
        <v>424</v>
      </c>
      <c r="E730" s="3" t="s">
        <v>611</v>
      </c>
      <c r="F730" s="3" t="s">
        <v>420</v>
      </c>
      <c r="G730" s="3" t="s">
        <v>421</v>
      </c>
      <c r="H730" s="3">
        <v>24</v>
      </c>
    </row>
    <row r="731" spans="1:8" x14ac:dyDescent="0.25">
      <c r="A731" s="3" t="s">
        <v>17</v>
      </c>
      <c r="B731" s="3" t="s">
        <v>417</v>
      </c>
      <c r="C731" s="3" t="s">
        <v>418</v>
      </c>
      <c r="D731" s="3" t="s">
        <v>424</v>
      </c>
      <c r="E731" s="3"/>
      <c r="F731" s="3" t="s">
        <v>27</v>
      </c>
      <c r="G731" s="3" t="s">
        <v>28</v>
      </c>
      <c r="H731" s="3">
        <v>4</v>
      </c>
    </row>
    <row r="732" spans="1:8" x14ac:dyDescent="0.25">
      <c r="A732" s="3" t="s">
        <v>17</v>
      </c>
      <c r="B732" s="3" t="s">
        <v>417</v>
      </c>
      <c r="C732" s="3" t="s">
        <v>418</v>
      </c>
      <c r="D732" s="3" t="s">
        <v>425</v>
      </c>
      <c r="E732" s="3" t="s">
        <v>611</v>
      </c>
      <c r="F732" s="3" t="s">
        <v>420</v>
      </c>
      <c r="G732" s="3" t="s">
        <v>421</v>
      </c>
      <c r="H732" s="3">
        <v>24</v>
      </c>
    </row>
    <row r="733" spans="1:8" x14ac:dyDescent="0.25">
      <c r="A733" s="3" t="s">
        <v>17</v>
      </c>
      <c r="B733" s="3" t="s">
        <v>417</v>
      </c>
      <c r="C733" s="3" t="s">
        <v>418</v>
      </c>
      <c r="D733" s="3" t="s">
        <v>425</v>
      </c>
      <c r="E733" s="3"/>
      <c r="F733" s="3" t="s">
        <v>27</v>
      </c>
      <c r="G733" s="3" t="s">
        <v>28</v>
      </c>
      <c r="H733" s="3">
        <v>4</v>
      </c>
    </row>
    <row r="734" spans="1:8" x14ac:dyDescent="0.25">
      <c r="A734" s="3" t="s">
        <v>17</v>
      </c>
      <c r="B734" s="3" t="s">
        <v>426</v>
      </c>
      <c r="C734" s="3" t="s">
        <v>427</v>
      </c>
      <c r="D734" s="3" t="s">
        <v>428</v>
      </c>
      <c r="E734" s="3" t="s">
        <v>612</v>
      </c>
      <c r="F734" s="3" t="s">
        <v>265</v>
      </c>
      <c r="G734" s="3" t="s">
        <v>266</v>
      </c>
      <c r="H734" s="3">
        <v>32</v>
      </c>
    </row>
    <row r="735" spans="1:8" x14ac:dyDescent="0.25">
      <c r="A735" s="3" t="s">
        <v>17</v>
      </c>
      <c r="B735" s="3" t="s">
        <v>426</v>
      </c>
      <c r="C735" s="3" t="s">
        <v>427</v>
      </c>
      <c r="D735" s="3" t="s">
        <v>429</v>
      </c>
      <c r="E735" s="3" t="s">
        <v>611</v>
      </c>
      <c r="F735" s="3" t="s">
        <v>265</v>
      </c>
      <c r="G735" s="3" t="s">
        <v>266</v>
      </c>
      <c r="H735" s="3">
        <v>28</v>
      </c>
    </row>
    <row r="736" spans="1:8" x14ac:dyDescent="0.25">
      <c r="A736" s="3" t="s">
        <v>17</v>
      </c>
      <c r="B736" s="3" t="s">
        <v>426</v>
      </c>
      <c r="C736" s="3" t="s">
        <v>427</v>
      </c>
      <c r="D736" s="3" t="s">
        <v>429</v>
      </c>
      <c r="E736" s="3"/>
      <c r="F736" s="3" t="s">
        <v>27</v>
      </c>
      <c r="G736" s="3" t="s">
        <v>28</v>
      </c>
      <c r="H736" s="3">
        <v>4</v>
      </c>
    </row>
    <row r="737" spans="1:8" x14ac:dyDescent="0.25">
      <c r="A737" s="3" t="s">
        <v>17</v>
      </c>
      <c r="B737" s="3" t="s">
        <v>426</v>
      </c>
      <c r="C737" s="3" t="s">
        <v>427</v>
      </c>
      <c r="D737" s="3" t="s">
        <v>430</v>
      </c>
      <c r="E737" s="3" t="s">
        <v>611</v>
      </c>
      <c r="F737" s="3" t="s">
        <v>265</v>
      </c>
      <c r="G737" s="3" t="s">
        <v>266</v>
      </c>
      <c r="H737" s="3">
        <v>32</v>
      </c>
    </row>
    <row r="738" spans="1:8" x14ac:dyDescent="0.25">
      <c r="A738" s="3" t="s">
        <v>17</v>
      </c>
      <c r="B738" s="3" t="s">
        <v>426</v>
      </c>
      <c r="C738" s="3" t="s">
        <v>427</v>
      </c>
      <c r="D738" s="3" t="s">
        <v>431</v>
      </c>
      <c r="E738" s="3" t="s">
        <v>611</v>
      </c>
      <c r="F738" s="3" t="s">
        <v>265</v>
      </c>
      <c r="G738" s="3" t="s">
        <v>266</v>
      </c>
      <c r="H738" s="3">
        <v>32</v>
      </c>
    </row>
    <row r="739" spans="1:8" x14ac:dyDescent="0.25">
      <c r="A739" s="3" t="s">
        <v>17</v>
      </c>
      <c r="B739" s="3" t="s">
        <v>426</v>
      </c>
      <c r="C739" s="3" t="s">
        <v>427</v>
      </c>
      <c r="D739" s="3" t="s">
        <v>432</v>
      </c>
      <c r="E739" s="3" t="s">
        <v>611</v>
      </c>
      <c r="F739" s="3" t="s">
        <v>265</v>
      </c>
      <c r="G739" s="3" t="s">
        <v>266</v>
      </c>
      <c r="H739" s="3">
        <v>32</v>
      </c>
    </row>
    <row r="740" spans="1:8" x14ac:dyDescent="0.25">
      <c r="A740" s="3" t="s">
        <v>17</v>
      </c>
      <c r="B740" s="3" t="s">
        <v>433</v>
      </c>
      <c r="C740" s="3" t="s">
        <v>434</v>
      </c>
      <c r="D740" s="3" t="s">
        <v>435</v>
      </c>
      <c r="E740" s="3" t="s">
        <v>612</v>
      </c>
      <c r="F740" s="3" t="s">
        <v>274</v>
      </c>
      <c r="G740" s="3" t="s">
        <v>275</v>
      </c>
      <c r="H740" s="3">
        <v>34</v>
      </c>
    </row>
    <row r="741" spans="1:8" x14ac:dyDescent="0.25">
      <c r="A741" s="3" t="s">
        <v>17</v>
      </c>
      <c r="B741" s="3" t="s">
        <v>433</v>
      </c>
      <c r="C741" s="3" t="s">
        <v>434</v>
      </c>
      <c r="D741" s="3" t="s">
        <v>435</v>
      </c>
      <c r="E741" s="3"/>
      <c r="F741" s="3" t="s">
        <v>27</v>
      </c>
      <c r="G741" s="3" t="s">
        <v>28</v>
      </c>
      <c r="H741" s="3">
        <v>6</v>
      </c>
    </row>
    <row r="742" spans="1:8" x14ac:dyDescent="0.25">
      <c r="A742" s="3" t="s">
        <v>17</v>
      </c>
      <c r="B742" s="3" t="s">
        <v>433</v>
      </c>
      <c r="C742" s="3" t="s">
        <v>434</v>
      </c>
      <c r="D742" s="3" t="s">
        <v>436</v>
      </c>
      <c r="E742" s="3" t="s">
        <v>612</v>
      </c>
      <c r="F742" s="3" t="s">
        <v>274</v>
      </c>
      <c r="G742" s="3" t="s">
        <v>275</v>
      </c>
      <c r="H742" s="3">
        <v>34</v>
      </c>
    </row>
    <row r="743" spans="1:8" x14ac:dyDescent="0.25">
      <c r="A743" s="3" t="s">
        <v>17</v>
      </c>
      <c r="B743" s="3" t="s">
        <v>433</v>
      </c>
      <c r="C743" s="3" t="s">
        <v>434</v>
      </c>
      <c r="D743" s="3" t="s">
        <v>436</v>
      </c>
      <c r="E743" s="3"/>
      <c r="F743" s="3" t="s">
        <v>27</v>
      </c>
      <c r="G743" s="3" t="s">
        <v>28</v>
      </c>
      <c r="H743" s="3">
        <v>6</v>
      </c>
    </row>
    <row r="744" spans="1:8" x14ac:dyDescent="0.25">
      <c r="A744" s="3" t="s">
        <v>17</v>
      </c>
      <c r="B744" s="3" t="s">
        <v>433</v>
      </c>
      <c r="C744" s="3" t="s">
        <v>434</v>
      </c>
      <c r="D744" s="3" t="s">
        <v>437</v>
      </c>
      <c r="E744" s="3" t="s">
        <v>612</v>
      </c>
      <c r="F744" s="3" t="s">
        <v>274</v>
      </c>
      <c r="G744" s="3" t="s">
        <v>275</v>
      </c>
      <c r="H744" s="3">
        <v>30</v>
      </c>
    </row>
    <row r="745" spans="1:8" x14ac:dyDescent="0.25">
      <c r="A745" s="3" t="s">
        <v>17</v>
      </c>
      <c r="B745" s="3" t="s">
        <v>433</v>
      </c>
      <c r="C745" s="3" t="s">
        <v>434</v>
      </c>
      <c r="D745" s="3" t="s">
        <v>437</v>
      </c>
      <c r="E745" s="3"/>
      <c r="F745" s="3" t="s">
        <v>27</v>
      </c>
      <c r="G745" s="3" t="s">
        <v>28</v>
      </c>
      <c r="H745" s="3">
        <v>4</v>
      </c>
    </row>
    <row r="746" spans="1:8" x14ac:dyDescent="0.25">
      <c r="A746" s="3" t="s">
        <v>17</v>
      </c>
      <c r="B746" s="3" t="s">
        <v>433</v>
      </c>
      <c r="C746" s="3" t="s">
        <v>434</v>
      </c>
      <c r="D746" s="3" t="s">
        <v>438</v>
      </c>
      <c r="E746" s="3" t="s">
        <v>612</v>
      </c>
      <c r="F746" s="3" t="s">
        <v>274</v>
      </c>
      <c r="G746" s="3" t="s">
        <v>275</v>
      </c>
      <c r="H746" s="3">
        <v>26</v>
      </c>
    </row>
    <row r="747" spans="1:8" x14ac:dyDescent="0.25">
      <c r="A747" s="3" t="s">
        <v>17</v>
      </c>
      <c r="B747" s="3" t="s">
        <v>433</v>
      </c>
      <c r="C747" s="3" t="s">
        <v>434</v>
      </c>
      <c r="D747" s="3" t="s">
        <v>438</v>
      </c>
      <c r="E747" s="3"/>
      <c r="F747" s="3" t="s">
        <v>27</v>
      </c>
      <c r="G747" s="3" t="s">
        <v>28</v>
      </c>
      <c r="H747" s="3">
        <v>8</v>
      </c>
    </row>
    <row r="748" spans="1:8" x14ac:dyDescent="0.25">
      <c r="A748" s="3" t="s">
        <v>17</v>
      </c>
      <c r="B748" s="3" t="s">
        <v>433</v>
      </c>
      <c r="C748" s="3" t="s">
        <v>434</v>
      </c>
      <c r="D748" s="3" t="s">
        <v>439</v>
      </c>
      <c r="E748" s="3" t="s">
        <v>611</v>
      </c>
      <c r="F748" s="3" t="s">
        <v>274</v>
      </c>
      <c r="G748" s="3" t="s">
        <v>275</v>
      </c>
      <c r="H748" s="3">
        <v>28</v>
      </c>
    </row>
    <row r="749" spans="1:8" x14ac:dyDescent="0.25">
      <c r="A749" s="3" t="s">
        <v>17</v>
      </c>
      <c r="B749" s="3" t="s">
        <v>433</v>
      </c>
      <c r="C749" s="3" t="s">
        <v>434</v>
      </c>
      <c r="D749" s="3" t="s">
        <v>439</v>
      </c>
      <c r="E749" s="3"/>
      <c r="F749" s="3" t="s">
        <v>27</v>
      </c>
      <c r="G749" s="3" t="s">
        <v>28</v>
      </c>
      <c r="H749" s="3">
        <v>6</v>
      </c>
    </row>
    <row r="750" spans="1:8" x14ac:dyDescent="0.25">
      <c r="A750" s="3" t="s">
        <v>17</v>
      </c>
      <c r="B750" s="3" t="s">
        <v>440</v>
      </c>
      <c r="C750" s="3" t="s">
        <v>441</v>
      </c>
      <c r="D750" s="3" t="s">
        <v>442</v>
      </c>
      <c r="E750" s="3" t="s">
        <v>612</v>
      </c>
      <c r="F750" s="3" t="s">
        <v>363</v>
      </c>
      <c r="G750" s="3" t="s">
        <v>364</v>
      </c>
      <c r="H750" s="3">
        <v>28</v>
      </c>
    </row>
    <row r="751" spans="1:8" x14ac:dyDescent="0.25">
      <c r="A751" s="3" t="s">
        <v>17</v>
      </c>
      <c r="B751" s="3" t="s">
        <v>440</v>
      </c>
      <c r="C751" s="3" t="s">
        <v>441</v>
      </c>
      <c r="D751" s="3" t="s">
        <v>443</v>
      </c>
      <c r="E751" s="3" t="s">
        <v>612</v>
      </c>
      <c r="F751" s="3" t="s">
        <v>363</v>
      </c>
      <c r="G751" s="3" t="s">
        <v>364</v>
      </c>
      <c r="H751" s="3">
        <v>28</v>
      </c>
    </row>
    <row r="752" spans="1:8" x14ac:dyDescent="0.25">
      <c r="A752" s="3" t="s">
        <v>17</v>
      </c>
      <c r="B752" s="3" t="s">
        <v>440</v>
      </c>
      <c r="C752" s="3" t="s">
        <v>441</v>
      </c>
      <c r="D752" s="3" t="s">
        <v>444</v>
      </c>
      <c r="E752" s="3" t="s">
        <v>612</v>
      </c>
      <c r="F752" s="3" t="s">
        <v>363</v>
      </c>
      <c r="G752" s="3" t="s">
        <v>364</v>
      </c>
      <c r="H752" s="3">
        <v>28</v>
      </c>
    </row>
    <row r="753" spans="1:8" x14ac:dyDescent="0.25">
      <c r="A753" s="3" t="s">
        <v>17</v>
      </c>
      <c r="B753" s="3" t="s">
        <v>440</v>
      </c>
      <c r="C753" s="3" t="s">
        <v>441</v>
      </c>
      <c r="D753" s="3" t="s">
        <v>445</v>
      </c>
      <c r="E753" s="3" t="s">
        <v>611</v>
      </c>
      <c r="F753" s="3" t="s">
        <v>363</v>
      </c>
      <c r="G753" s="3" t="s">
        <v>364</v>
      </c>
      <c r="H753" s="3">
        <v>28</v>
      </c>
    </row>
    <row r="754" spans="1:8" x14ac:dyDescent="0.25">
      <c r="A754" s="3" t="s">
        <v>17</v>
      </c>
      <c r="B754" s="3" t="s">
        <v>440</v>
      </c>
      <c r="C754" s="3" t="s">
        <v>441</v>
      </c>
      <c r="D754" s="3" t="s">
        <v>446</v>
      </c>
      <c r="E754" s="3" t="s">
        <v>612</v>
      </c>
      <c r="F754" s="3" t="s">
        <v>363</v>
      </c>
      <c r="G754" s="3" t="s">
        <v>364</v>
      </c>
      <c r="H754" s="3">
        <v>28</v>
      </c>
    </row>
    <row r="755" spans="1:8" x14ac:dyDescent="0.25">
      <c r="A755" s="3" t="s">
        <v>17</v>
      </c>
      <c r="B755" s="3" t="s">
        <v>447</v>
      </c>
      <c r="C755" s="3" t="s">
        <v>448</v>
      </c>
      <c r="D755" s="3" t="s">
        <v>449</v>
      </c>
      <c r="E755" s="3" t="s">
        <v>612</v>
      </c>
      <c r="F755" s="3" t="s">
        <v>274</v>
      </c>
      <c r="G755" s="3" t="s">
        <v>275</v>
      </c>
      <c r="H755" s="3">
        <v>24</v>
      </c>
    </row>
    <row r="756" spans="1:8" x14ac:dyDescent="0.25">
      <c r="A756" s="3" t="s">
        <v>17</v>
      </c>
      <c r="B756" s="3" t="s">
        <v>447</v>
      </c>
      <c r="C756" s="3" t="s">
        <v>448</v>
      </c>
      <c r="D756" s="3" t="s">
        <v>449</v>
      </c>
      <c r="E756" s="3"/>
      <c r="F756" s="3" t="s">
        <v>27</v>
      </c>
      <c r="G756" s="3" t="s">
        <v>28</v>
      </c>
      <c r="H756" s="3">
        <v>4</v>
      </c>
    </row>
    <row r="757" spans="1:8" x14ac:dyDescent="0.25">
      <c r="A757" s="3" t="s">
        <v>17</v>
      </c>
      <c r="B757" s="3" t="s">
        <v>447</v>
      </c>
      <c r="C757" s="3" t="s">
        <v>448</v>
      </c>
      <c r="D757" s="3" t="s">
        <v>450</v>
      </c>
      <c r="E757" s="3" t="s">
        <v>611</v>
      </c>
      <c r="F757" s="3" t="s">
        <v>274</v>
      </c>
      <c r="G757" s="3" t="s">
        <v>275</v>
      </c>
      <c r="H757" s="3">
        <v>24</v>
      </c>
    </row>
    <row r="758" spans="1:8" x14ac:dyDescent="0.25">
      <c r="A758" s="3" t="s">
        <v>17</v>
      </c>
      <c r="B758" s="3" t="s">
        <v>447</v>
      </c>
      <c r="C758" s="3" t="s">
        <v>448</v>
      </c>
      <c r="D758" s="3" t="s">
        <v>450</v>
      </c>
      <c r="E758" s="3"/>
      <c r="F758" s="3" t="s">
        <v>27</v>
      </c>
      <c r="G758" s="3" t="s">
        <v>28</v>
      </c>
      <c r="H758" s="3">
        <v>4</v>
      </c>
    </row>
    <row r="759" spans="1:8" x14ac:dyDescent="0.25">
      <c r="A759" s="3" t="s">
        <v>17</v>
      </c>
      <c r="B759" s="3" t="s">
        <v>447</v>
      </c>
      <c r="C759" s="3" t="s">
        <v>448</v>
      </c>
      <c r="D759" s="3" t="s">
        <v>451</v>
      </c>
      <c r="E759" s="3" t="s">
        <v>611</v>
      </c>
      <c r="F759" s="3" t="s">
        <v>274</v>
      </c>
      <c r="G759" s="3" t="s">
        <v>275</v>
      </c>
      <c r="H759" s="3">
        <v>24</v>
      </c>
    </row>
    <row r="760" spans="1:8" x14ac:dyDescent="0.25">
      <c r="A760" s="3" t="s">
        <v>17</v>
      </c>
      <c r="B760" s="3" t="s">
        <v>447</v>
      </c>
      <c r="C760" s="3" t="s">
        <v>448</v>
      </c>
      <c r="D760" s="3" t="s">
        <v>451</v>
      </c>
      <c r="E760" s="3"/>
      <c r="F760" s="3" t="s">
        <v>27</v>
      </c>
      <c r="G760" s="3" t="s">
        <v>28</v>
      </c>
      <c r="H760" s="3">
        <v>4</v>
      </c>
    </row>
    <row r="761" spans="1:8" x14ac:dyDescent="0.25">
      <c r="A761" s="3" t="s">
        <v>17</v>
      </c>
      <c r="B761" s="3" t="s">
        <v>447</v>
      </c>
      <c r="C761" s="3" t="s">
        <v>448</v>
      </c>
      <c r="D761" s="3" t="s">
        <v>452</v>
      </c>
      <c r="E761" s="3" t="s">
        <v>611</v>
      </c>
      <c r="F761" s="3" t="s">
        <v>274</v>
      </c>
      <c r="G761" s="3" t="s">
        <v>275</v>
      </c>
      <c r="H761" s="3">
        <v>24</v>
      </c>
    </row>
    <row r="762" spans="1:8" x14ac:dyDescent="0.25">
      <c r="A762" s="3" t="s">
        <v>17</v>
      </c>
      <c r="B762" s="3" t="s">
        <v>447</v>
      </c>
      <c r="C762" s="3" t="s">
        <v>448</v>
      </c>
      <c r="D762" s="3" t="s">
        <v>452</v>
      </c>
      <c r="E762" s="3"/>
      <c r="F762" s="3" t="s">
        <v>27</v>
      </c>
      <c r="G762" s="3" t="s">
        <v>28</v>
      </c>
      <c r="H762" s="3">
        <v>6</v>
      </c>
    </row>
    <row r="763" spans="1:8" x14ac:dyDescent="0.25">
      <c r="A763" s="3" t="s">
        <v>17</v>
      </c>
      <c r="B763" s="3" t="s">
        <v>447</v>
      </c>
      <c r="C763" s="3" t="s">
        <v>448</v>
      </c>
      <c r="D763" s="3" t="s">
        <v>453</v>
      </c>
      <c r="E763" s="3" t="s">
        <v>611</v>
      </c>
      <c r="F763" s="3" t="s">
        <v>274</v>
      </c>
      <c r="G763" s="3" t="s">
        <v>275</v>
      </c>
      <c r="H763" s="3">
        <v>22</v>
      </c>
    </row>
    <row r="764" spans="1:8" x14ac:dyDescent="0.25">
      <c r="A764" s="3" t="s">
        <v>17</v>
      </c>
      <c r="B764" s="3" t="s">
        <v>447</v>
      </c>
      <c r="C764" s="3" t="s">
        <v>448</v>
      </c>
      <c r="D764" s="3" t="s">
        <v>453</v>
      </c>
      <c r="E764" s="3"/>
      <c r="F764" s="3" t="s">
        <v>27</v>
      </c>
      <c r="G764" s="3" t="s">
        <v>28</v>
      </c>
      <c r="H764" s="3">
        <v>6</v>
      </c>
    </row>
    <row r="765" spans="1:8" x14ac:dyDescent="0.25">
      <c r="A765" s="3" t="s">
        <v>17</v>
      </c>
      <c r="B765" s="3" t="s">
        <v>454</v>
      </c>
      <c r="C765" s="3" t="s">
        <v>455</v>
      </c>
      <c r="D765" s="3" t="s">
        <v>456</v>
      </c>
      <c r="E765" s="3" t="s">
        <v>612</v>
      </c>
      <c r="F765" s="3" t="s">
        <v>274</v>
      </c>
      <c r="G765" s="3" t="s">
        <v>275</v>
      </c>
      <c r="H765" s="3">
        <v>24</v>
      </c>
    </row>
    <row r="766" spans="1:8" x14ac:dyDescent="0.25">
      <c r="A766" s="3" t="s">
        <v>17</v>
      </c>
      <c r="B766" s="3" t="s">
        <v>454</v>
      </c>
      <c r="C766" s="3" t="s">
        <v>455</v>
      </c>
      <c r="D766" s="3" t="s">
        <v>456</v>
      </c>
      <c r="E766" s="3"/>
      <c r="F766" s="3" t="s">
        <v>27</v>
      </c>
      <c r="G766" s="3" t="s">
        <v>28</v>
      </c>
      <c r="H766" s="3">
        <v>8</v>
      </c>
    </row>
    <row r="767" spans="1:8" x14ac:dyDescent="0.25">
      <c r="A767" s="3" t="s">
        <v>17</v>
      </c>
      <c r="B767" s="3" t="s">
        <v>454</v>
      </c>
      <c r="C767" s="3" t="s">
        <v>455</v>
      </c>
      <c r="D767" s="3" t="s">
        <v>457</v>
      </c>
      <c r="E767" s="3" t="s">
        <v>611</v>
      </c>
      <c r="F767" s="3" t="s">
        <v>274</v>
      </c>
      <c r="G767" s="3" t="s">
        <v>275</v>
      </c>
      <c r="H767" s="3">
        <v>32</v>
      </c>
    </row>
    <row r="768" spans="1:8" x14ac:dyDescent="0.25">
      <c r="A768" s="3" t="s">
        <v>17</v>
      </c>
      <c r="B768" s="3" t="s">
        <v>454</v>
      </c>
      <c r="C768" s="3" t="s">
        <v>455</v>
      </c>
      <c r="D768" s="3" t="s">
        <v>457</v>
      </c>
      <c r="E768" s="3"/>
      <c r="F768" s="3" t="s">
        <v>27</v>
      </c>
      <c r="G768" s="3" t="s">
        <v>28</v>
      </c>
      <c r="H768" s="3">
        <v>6</v>
      </c>
    </row>
    <row r="769" spans="1:8" x14ac:dyDescent="0.25">
      <c r="A769" s="3" t="s">
        <v>17</v>
      </c>
      <c r="B769" s="3" t="s">
        <v>454</v>
      </c>
      <c r="C769" s="3" t="s">
        <v>455</v>
      </c>
      <c r="D769" s="3" t="s">
        <v>458</v>
      </c>
      <c r="E769" s="3" t="s">
        <v>611</v>
      </c>
      <c r="F769" s="3" t="s">
        <v>274</v>
      </c>
      <c r="G769" s="3" t="s">
        <v>275</v>
      </c>
      <c r="H769" s="3">
        <v>24</v>
      </c>
    </row>
    <row r="770" spans="1:8" x14ac:dyDescent="0.25">
      <c r="A770" s="3" t="s">
        <v>17</v>
      </c>
      <c r="B770" s="3" t="s">
        <v>454</v>
      </c>
      <c r="C770" s="3" t="s">
        <v>455</v>
      </c>
      <c r="D770" s="3" t="s">
        <v>458</v>
      </c>
      <c r="E770" s="3"/>
      <c r="F770" s="3" t="s">
        <v>27</v>
      </c>
      <c r="G770" s="3" t="s">
        <v>28</v>
      </c>
      <c r="H770" s="3">
        <v>8</v>
      </c>
    </row>
    <row r="771" spans="1:8" x14ac:dyDescent="0.25">
      <c r="A771" s="3" t="s">
        <v>17</v>
      </c>
      <c r="B771" s="3" t="s">
        <v>454</v>
      </c>
      <c r="C771" s="3" t="s">
        <v>455</v>
      </c>
      <c r="D771" s="3" t="s">
        <v>459</v>
      </c>
      <c r="E771" s="3" t="s">
        <v>611</v>
      </c>
      <c r="F771" s="3" t="s">
        <v>274</v>
      </c>
      <c r="G771" s="3" t="s">
        <v>275</v>
      </c>
      <c r="H771" s="3">
        <v>24</v>
      </c>
    </row>
    <row r="772" spans="1:8" x14ac:dyDescent="0.25">
      <c r="A772" s="3" t="s">
        <v>17</v>
      </c>
      <c r="B772" s="3" t="s">
        <v>454</v>
      </c>
      <c r="C772" s="3" t="s">
        <v>455</v>
      </c>
      <c r="D772" s="3" t="s">
        <v>459</v>
      </c>
      <c r="E772" s="3"/>
      <c r="F772" s="3" t="s">
        <v>27</v>
      </c>
      <c r="G772" s="3" t="s">
        <v>28</v>
      </c>
      <c r="H772" s="3">
        <v>8</v>
      </c>
    </row>
    <row r="773" spans="1:8" x14ac:dyDescent="0.25">
      <c r="A773" s="3" t="s">
        <v>17</v>
      </c>
      <c r="B773" s="3" t="s">
        <v>454</v>
      </c>
      <c r="C773" s="3" t="s">
        <v>455</v>
      </c>
      <c r="D773" s="3" t="s">
        <v>460</v>
      </c>
      <c r="E773" s="3" t="s">
        <v>611</v>
      </c>
      <c r="F773" s="3" t="s">
        <v>274</v>
      </c>
      <c r="G773" s="3" t="s">
        <v>275</v>
      </c>
      <c r="H773" s="3">
        <v>32</v>
      </c>
    </row>
    <row r="774" spans="1:8" x14ac:dyDescent="0.25">
      <c r="A774" s="3" t="s">
        <v>17</v>
      </c>
      <c r="B774" s="3" t="s">
        <v>454</v>
      </c>
      <c r="C774" s="3" t="s">
        <v>455</v>
      </c>
      <c r="D774" s="3" t="s">
        <v>460</v>
      </c>
      <c r="E774" s="3"/>
      <c r="F774" s="3" t="s">
        <v>27</v>
      </c>
      <c r="G774" s="3" t="s">
        <v>28</v>
      </c>
      <c r="H774" s="3">
        <v>8</v>
      </c>
    </row>
    <row r="775" spans="1:8" x14ac:dyDescent="0.25">
      <c r="A775" s="3" t="s">
        <v>17</v>
      </c>
      <c r="B775" s="3" t="s">
        <v>454</v>
      </c>
      <c r="C775" s="3" t="s">
        <v>455</v>
      </c>
      <c r="D775" s="3" t="s">
        <v>461</v>
      </c>
      <c r="E775" s="3" t="s">
        <v>612</v>
      </c>
      <c r="F775" s="3" t="s">
        <v>274</v>
      </c>
      <c r="G775" s="3" t="s">
        <v>275</v>
      </c>
      <c r="H775" s="3">
        <v>26</v>
      </c>
    </row>
    <row r="776" spans="1:8" x14ac:dyDescent="0.25">
      <c r="A776" s="3" t="s">
        <v>17</v>
      </c>
      <c r="B776" s="3" t="s">
        <v>454</v>
      </c>
      <c r="C776" s="3" t="s">
        <v>455</v>
      </c>
      <c r="D776" s="3" t="s">
        <v>461</v>
      </c>
      <c r="E776" s="3"/>
      <c r="F776" s="3" t="s">
        <v>27</v>
      </c>
      <c r="G776" s="3" t="s">
        <v>28</v>
      </c>
      <c r="H776" s="3">
        <v>6</v>
      </c>
    </row>
    <row r="777" spans="1:8" x14ac:dyDescent="0.25">
      <c r="A777" s="3" t="s">
        <v>17</v>
      </c>
      <c r="B777" s="3" t="s">
        <v>462</v>
      </c>
      <c r="C777" s="3" t="s">
        <v>463</v>
      </c>
      <c r="D777" s="3" t="s">
        <v>464</v>
      </c>
      <c r="E777" s="3" t="s">
        <v>611</v>
      </c>
      <c r="F777" s="3" t="s">
        <v>363</v>
      </c>
      <c r="G777" s="3" t="s">
        <v>364</v>
      </c>
      <c r="H777" s="3">
        <v>24</v>
      </c>
    </row>
    <row r="778" spans="1:8" x14ac:dyDescent="0.25">
      <c r="A778" s="3" t="s">
        <v>17</v>
      </c>
      <c r="B778" s="3" t="s">
        <v>462</v>
      </c>
      <c r="C778" s="3" t="s">
        <v>463</v>
      </c>
      <c r="D778" s="3" t="s">
        <v>464</v>
      </c>
      <c r="E778" s="3"/>
      <c r="F778" s="3" t="s">
        <v>27</v>
      </c>
      <c r="G778" s="3" t="s">
        <v>28</v>
      </c>
      <c r="H778" s="3">
        <v>4</v>
      </c>
    </row>
    <row r="779" spans="1:8" x14ac:dyDescent="0.25">
      <c r="A779" s="3" t="s">
        <v>17</v>
      </c>
      <c r="B779" s="3" t="s">
        <v>462</v>
      </c>
      <c r="C779" s="3" t="s">
        <v>463</v>
      </c>
      <c r="D779" s="3" t="s">
        <v>465</v>
      </c>
      <c r="E779" s="3" t="s">
        <v>612</v>
      </c>
      <c r="F779" s="3" t="s">
        <v>363</v>
      </c>
      <c r="G779" s="3" t="s">
        <v>364</v>
      </c>
      <c r="H779" s="3">
        <v>24</v>
      </c>
    </row>
    <row r="780" spans="1:8" x14ac:dyDescent="0.25">
      <c r="A780" s="3" t="s">
        <v>17</v>
      </c>
      <c r="B780" s="3" t="s">
        <v>462</v>
      </c>
      <c r="C780" s="3" t="s">
        <v>463</v>
      </c>
      <c r="D780" s="3" t="s">
        <v>465</v>
      </c>
      <c r="E780" s="3"/>
      <c r="F780" s="3" t="s">
        <v>27</v>
      </c>
      <c r="G780" s="3" t="s">
        <v>28</v>
      </c>
      <c r="H780" s="3">
        <v>4</v>
      </c>
    </row>
    <row r="781" spans="1:8" x14ac:dyDescent="0.25">
      <c r="A781" s="3" t="s">
        <v>17</v>
      </c>
      <c r="B781" s="3" t="s">
        <v>462</v>
      </c>
      <c r="C781" s="3" t="s">
        <v>463</v>
      </c>
      <c r="D781" s="3" t="s">
        <v>466</v>
      </c>
      <c r="E781" s="3" t="s">
        <v>611</v>
      </c>
      <c r="F781" s="3" t="s">
        <v>363</v>
      </c>
      <c r="G781" s="3" t="s">
        <v>364</v>
      </c>
      <c r="H781" s="3">
        <v>28</v>
      </c>
    </row>
    <row r="782" spans="1:8" x14ac:dyDescent="0.25">
      <c r="A782" s="3" t="s">
        <v>17</v>
      </c>
      <c r="B782" s="3" t="s">
        <v>462</v>
      </c>
      <c r="C782" s="3" t="s">
        <v>463</v>
      </c>
      <c r="D782" s="3" t="s">
        <v>467</v>
      </c>
      <c r="E782" s="3" t="s">
        <v>612</v>
      </c>
      <c r="F782" s="3" t="s">
        <v>363</v>
      </c>
      <c r="G782" s="3" t="s">
        <v>364</v>
      </c>
      <c r="H782" s="3">
        <v>24</v>
      </c>
    </row>
    <row r="783" spans="1:8" x14ac:dyDescent="0.25">
      <c r="A783" s="3" t="s">
        <v>17</v>
      </c>
      <c r="B783" s="3" t="s">
        <v>462</v>
      </c>
      <c r="C783" s="3" t="s">
        <v>463</v>
      </c>
      <c r="D783" s="3" t="s">
        <v>467</v>
      </c>
      <c r="E783" s="3"/>
      <c r="F783" s="3" t="s">
        <v>27</v>
      </c>
      <c r="G783" s="3" t="s">
        <v>28</v>
      </c>
      <c r="H783" s="3">
        <v>4</v>
      </c>
    </row>
    <row r="784" spans="1:8" x14ac:dyDescent="0.25">
      <c r="A784" s="3" t="s">
        <v>17</v>
      </c>
      <c r="B784" s="3" t="s">
        <v>462</v>
      </c>
      <c r="C784" s="3" t="s">
        <v>463</v>
      </c>
      <c r="D784" s="3" t="s">
        <v>468</v>
      </c>
      <c r="E784" s="3" t="s">
        <v>612</v>
      </c>
      <c r="F784" s="3" t="s">
        <v>363</v>
      </c>
      <c r="G784" s="3" t="s">
        <v>364</v>
      </c>
      <c r="H784" s="3">
        <v>28</v>
      </c>
    </row>
    <row r="785" spans="1:8" x14ac:dyDescent="0.25">
      <c r="A785" s="3" t="s">
        <v>17</v>
      </c>
      <c r="B785" s="3" t="s">
        <v>469</v>
      </c>
      <c r="C785" s="3" t="s">
        <v>470</v>
      </c>
      <c r="D785" s="3" t="s">
        <v>471</v>
      </c>
      <c r="E785" s="3" t="s">
        <v>611</v>
      </c>
      <c r="F785" s="3" t="s">
        <v>274</v>
      </c>
      <c r="G785" s="3" t="s">
        <v>275</v>
      </c>
      <c r="H785" s="3">
        <v>32</v>
      </c>
    </row>
    <row r="786" spans="1:8" x14ac:dyDescent="0.25">
      <c r="A786" s="3" t="s">
        <v>17</v>
      </c>
      <c r="B786" s="3" t="s">
        <v>469</v>
      </c>
      <c r="C786" s="3" t="s">
        <v>470</v>
      </c>
      <c r="D786" s="3" t="s">
        <v>471</v>
      </c>
      <c r="E786" s="3"/>
      <c r="F786" s="3" t="s">
        <v>27</v>
      </c>
      <c r="G786" s="3" t="s">
        <v>28</v>
      </c>
      <c r="H786" s="3">
        <v>8</v>
      </c>
    </row>
    <row r="787" spans="1:8" x14ac:dyDescent="0.25">
      <c r="A787" s="3" t="s">
        <v>17</v>
      </c>
      <c r="B787" s="3" t="s">
        <v>469</v>
      </c>
      <c r="C787" s="3" t="s">
        <v>470</v>
      </c>
      <c r="D787" s="3" t="s">
        <v>472</v>
      </c>
      <c r="E787" s="3" t="s">
        <v>611</v>
      </c>
      <c r="F787" s="3" t="s">
        <v>274</v>
      </c>
      <c r="G787" s="3" t="s">
        <v>275</v>
      </c>
      <c r="H787" s="3">
        <v>28</v>
      </c>
    </row>
    <row r="788" spans="1:8" x14ac:dyDescent="0.25">
      <c r="A788" s="3" t="s">
        <v>17</v>
      </c>
      <c r="B788" s="3" t="s">
        <v>469</v>
      </c>
      <c r="C788" s="3" t="s">
        <v>470</v>
      </c>
      <c r="D788" s="3" t="s">
        <v>472</v>
      </c>
      <c r="E788" s="3"/>
      <c r="F788" s="3" t="s">
        <v>27</v>
      </c>
      <c r="G788" s="3" t="s">
        <v>28</v>
      </c>
      <c r="H788" s="3">
        <v>4</v>
      </c>
    </row>
    <row r="789" spans="1:8" x14ac:dyDescent="0.25">
      <c r="A789" s="3" t="s">
        <v>17</v>
      </c>
      <c r="B789" s="3" t="s">
        <v>469</v>
      </c>
      <c r="C789" s="3" t="s">
        <v>470</v>
      </c>
      <c r="D789" s="3" t="s">
        <v>473</v>
      </c>
      <c r="E789" s="3" t="s">
        <v>611</v>
      </c>
      <c r="F789" s="3" t="s">
        <v>274</v>
      </c>
      <c r="G789" s="3" t="s">
        <v>275</v>
      </c>
      <c r="H789" s="3">
        <v>27</v>
      </c>
    </row>
    <row r="790" spans="1:8" x14ac:dyDescent="0.25">
      <c r="A790" s="3" t="s">
        <v>17</v>
      </c>
      <c r="B790" s="3" t="s">
        <v>469</v>
      </c>
      <c r="C790" s="3" t="s">
        <v>470</v>
      </c>
      <c r="D790" s="3" t="s">
        <v>473</v>
      </c>
      <c r="E790" s="3"/>
      <c r="F790" s="3" t="s">
        <v>27</v>
      </c>
      <c r="G790" s="3" t="s">
        <v>28</v>
      </c>
      <c r="H790" s="3">
        <v>5</v>
      </c>
    </row>
    <row r="791" spans="1:8" x14ac:dyDescent="0.25">
      <c r="A791" s="3" t="s">
        <v>17</v>
      </c>
      <c r="B791" s="3" t="s">
        <v>469</v>
      </c>
      <c r="C791" s="3" t="s">
        <v>470</v>
      </c>
      <c r="D791" s="3" t="s">
        <v>474</v>
      </c>
      <c r="E791" s="3" t="s">
        <v>612</v>
      </c>
      <c r="F791" s="3" t="s">
        <v>274</v>
      </c>
      <c r="G791" s="3" t="s">
        <v>275</v>
      </c>
      <c r="H791" s="3">
        <v>36</v>
      </c>
    </row>
    <row r="792" spans="1:8" x14ac:dyDescent="0.25">
      <c r="A792" s="3" t="s">
        <v>17</v>
      </c>
      <c r="B792" s="3" t="s">
        <v>469</v>
      </c>
      <c r="C792" s="3" t="s">
        <v>470</v>
      </c>
      <c r="D792" s="3" t="s">
        <v>474</v>
      </c>
      <c r="E792" s="3"/>
      <c r="F792" s="3" t="s">
        <v>27</v>
      </c>
      <c r="G792" s="3" t="s">
        <v>28</v>
      </c>
      <c r="H792" s="3">
        <v>4</v>
      </c>
    </row>
    <row r="793" spans="1:8" x14ac:dyDescent="0.25">
      <c r="A793" s="3" t="s">
        <v>17</v>
      </c>
      <c r="B793" s="3" t="s">
        <v>469</v>
      </c>
      <c r="C793" s="3" t="s">
        <v>470</v>
      </c>
      <c r="D793" s="3" t="s">
        <v>475</v>
      </c>
      <c r="E793" s="3" t="s">
        <v>611</v>
      </c>
      <c r="F793" s="3" t="s">
        <v>274</v>
      </c>
      <c r="G793" s="3" t="s">
        <v>275</v>
      </c>
      <c r="H793" s="3">
        <v>28</v>
      </c>
    </row>
    <row r="794" spans="1:8" x14ac:dyDescent="0.25">
      <c r="A794" s="3" t="s">
        <v>17</v>
      </c>
      <c r="B794" s="3" t="s">
        <v>469</v>
      </c>
      <c r="C794" s="3" t="s">
        <v>470</v>
      </c>
      <c r="D794" s="3" t="s">
        <v>475</v>
      </c>
      <c r="E794" s="3"/>
      <c r="F794" s="3" t="s">
        <v>27</v>
      </c>
      <c r="G794" s="3" t="s">
        <v>28</v>
      </c>
      <c r="H794" s="3">
        <v>4</v>
      </c>
    </row>
    <row r="795" spans="1:8" x14ac:dyDescent="0.25">
      <c r="A795" s="3" t="s">
        <v>17</v>
      </c>
      <c r="B795" s="3" t="s">
        <v>469</v>
      </c>
      <c r="C795" s="3" t="s">
        <v>470</v>
      </c>
      <c r="D795" s="3" t="s">
        <v>476</v>
      </c>
      <c r="E795" s="3" t="s">
        <v>612</v>
      </c>
      <c r="F795" s="3" t="s">
        <v>274</v>
      </c>
      <c r="G795" s="3" t="s">
        <v>275</v>
      </c>
      <c r="H795" s="3">
        <v>26</v>
      </c>
    </row>
    <row r="796" spans="1:8" x14ac:dyDescent="0.25">
      <c r="A796" s="3" t="s">
        <v>17</v>
      </c>
      <c r="B796" s="3" t="s">
        <v>469</v>
      </c>
      <c r="C796" s="3" t="s">
        <v>470</v>
      </c>
      <c r="D796" s="3" t="s">
        <v>476</v>
      </c>
      <c r="E796" s="3"/>
      <c r="F796" s="3" t="s">
        <v>27</v>
      </c>
      <c r="G796" s="3" t="s">
        <v>28</v>
      </c>
      <c r="H796" s="3">
        <v>6</v>
      </c>
    </row>
    <row r="797" spans="1:8" x14ac:dyDescent="0.25">
      <c r="A797" s="3" t="s">
        <v>17</v>
      </c>
      <c r="B797" s="3" t="s">
        <v>477</v>
      </c>
      <c r="C797" s="3" t="s">
        <v>478</v>
      </c>
      <c r="D797" s="3" t="s">
        <v>479</v>
      </c>
      <c r="E797" s="3" t="s">
        <v>611</v>
      </c>
      <c r="F797" s="3" t="s">
        <v>480</v>
      </c>
      <c r="G797" s="3" t="s">
        <v>481</v>
      </c>
      <c r="H797" s="3">
        <v>22</v>
      </c>
    </row>
    <row r="798" spans="1:8" x14ac:dyDescent="0.25">
      <c r="A798" s="3" t="s">
        <v>17</v>
      </c>
      <c r="B798" s="3" t="s">
        <v>477</v>
      </c>
      <c r="C798" s="3" t="s">
        <v>478</v>
      </c>
      <c r="D798" s="3" t="s">
        <v>479</v>
      </c>
      <c r="E798" s="3"/>
      <c r="F798" s="3" t="s">
        <v>27</v>
      </c>
      <c r="G798" s="3" t="s">
        <v>28</v>
      </c>
      <c r="H798" s="3">
        <v>8</v>
      </c>
    </row>
    <row r="799" spans="1:8" x14ac:dyDescent="0.25">
      <c r="A799" s="3" t="s">
        <v>17</v>
      </c>
      <c r="B799" s="3" t="s">
        <v>477</v>
      </c>
      <c r="C799" s="3" t="s">
        <v>478</v>
      </c>
      <c r="D799" s="3" t="s">
        <v>482</v>
      </c>
      <c r="E799" s="3" t="s">
        <v>611</v>
      </c>
      <c r="F799" s="3" t="s">
        <v>480</v>
      </c>
      <c r="G799" s="3" t="s">
        <v>481</v>
      </c>
      <c r="H799" s="3">
        <v>26</v>
      </c>
    </row>
    <row r="800" spans="1:8" x14ac:dyDescent="0.25">
      <c r="A800" s="3" t="s">
        <v>17</v>
      </c>
      <c r="B800" s="3" t="s">
        <v>477</v>
      </c>
      <c r="C800" s="3" t="s">
        <v>478</v>
      </c>
      <c r="D800" s="3" t="s">
        <v>482</v>
      </c>
      <c r="E800" s="3"/>
      <c r="F800" s="3" t="s">
        <v>27</v>
      </c>
      <c r="G800" s="3" t="s">
        <v>28</v>
      </c>
      <c r="H800" s="3">
        <v>6</v>
      </c>
    </row>
    <row r="801" spans="1:8" x14ac:dyDescent="0.25">
      <c r="A801" s="3" t="s">
        <v>17</v>
      </c>
      <c r="B801" s="3" t="s">
        <v>477</v>
      </c>
      <c r="C801" s="3" t="s">
        <v>478</v>
      </c>
      <c r="D801" s="3" t="s">
        <v>483</v>
      </c>
      <c r="E801" s="3" t="s">
        <v>611</v>
      </c>
      <c r="F801" s="3" t="s">
        <v>480</v>
      </c>
      <c r="G801" s="3" t="s">
        <v>481</v>
      </c>
      <c r="H801" s="3">
        <v>22</v>
      </c>
    </row>
    <row r="802" spans="1:8" x14ac:dyDescent="0.25">
      <c r="A802" s="3" t="s">
        <v>17</v>
      </c>
      <c r="B802" s="3" t="s">
        <v>477</v>
      </c>
      <c r="C802" s="3" t="s">
        <v>478</v>
      </c>
      <c r="D802" s="3" t="s">
        <v>483</v>
      </c>
      <c r="E802" s="3"/>
      <c r="F802" s="3" t="s">
        <v>27</v>
      </c>
      <c r="G802" s="3" t="s">
        <v>28</v>
      </c>
      <c r="H802" s="3">
        <v>6</v>
      </c>
    </row>
    <row r="803" spans="1:8" x14ac:dyDescent="0.25">
      <c r="A803" s="3" t="s">
        <v>17</v>
      </c>
      <c r="B803" s="3" t="s">
        <v>477</v>
      </c>
      <c r="C803" s="3" t="s">
        <v>478</v>
      </c>
      <c r="D803" s="3" t="s">
        <v>484</v>
      </c>
      <c r="E803" s="3" t="s">
        <v>612</v>
      </c>
      <c r="F803" s="3" t="s">
        <v>480</v>
      </c>
      <c r="G803" s="3" t="s">
        <v>481</v>
      </c>
      <c r="H803" s="3">
        <v>24</v>
      </c>
    </row>
    <row r="804" spans="1:8" x14ac:dyDescent="0.25">
      <c r="A804" s="3" t="s">
        <v>17</v>
      </c>
      <c r="B804" s="3" t="s">
        <v>477</v>
      </c>
      <c r="C804" s="3" t="s">
        <v>478</v>
      </c>
      <c r="D804" s="3" t="s">
        <v>484</v>
      </c>
      <c r="E804" s="3"/>
      <c r="F804" s="3" t="s">
        <v>27</v>
      </c>
      <c r="G804" s="3" t="s">
        <v>28</v>
      </c>
      <c r="H804" s="3">
        <v>4</v>
      </c>
    </row>
    <row r="805" spans="1:8" x14ac:dyDescent="0.25">
      <c r="A805" s="3" t="s">
        <v>17</v>
      </c>
      <c r="B805" s="3" t="s">
        <v>477</v>
      </c>
      <c r="C805" s="3" t="s">
        <v>478</v>
      </c>
      <c r="D805" s="3" t="s">
        <v>485</v>
      </c>
      <c r="E805" s="3" t="s">
        <v>611</v>
      </c>
      <c r="F805" s="3" t="s">
        <v>480</v>
      </c>
      <c r="G805" s="3" t="s">
        <v>481</v>
      </c>
      <c r="H805" s="3">
        <v>24</v>
      </c>
    </row>
    <row r="806" spans="1:8" x14ac:dyDescent="0.25">
      <c r="A806" s="3" t="s">
        <v>17</v>
      </c>
      <c r="B806" s="3" t="s">
        <v>477</v>
      </c>
      <c r="C806" s="3" t="s">
        <v>478</v>
      </c>
      <c r="D806" s="3" t="s">
        <v>485</v>
      </c>
      <c r="E806" s="3"/>
      <c r="F806" s="3" t="s">
        <v>27</v>
      </c>
      <c r="G806" s="3" t="s">
        <v>28</v>
      </c>
      <c r="H806" s="3">
        <v>4</v>
      </c>
    </row>
    <row r="807" spans="1:8" x14ac:dyDescent="0.25">
      <c r="A807" s="3" t="s">
        <v>17</v>
      </c>
      <c r="B807" s="3" t="s">
        <v>486</v>
      </c>
      <c r="C807" s="3" t="s">
        <v>487</v>
      </c>
      <c r="D807" s="3" t="s">
        <v>488</v>
      </c>
      <c r="E807" s="3" t="s">
        <v>612</v>
      </c>
      <c r="F807" s="3" t="s">
        <v>274</v>
      </c>
      <c r="G807" s="3" t="s">
        <v>275</v>
      </c>
      <c r="H807" s="3">
        <v>27</v>
      </c>
    </row>
    <row r="808" spans="1:8" x14ac:dyDescent="0.25">
      <c r="A808" s="3" t="s">
        <v>17</v>
      </c>
      <c r="B808" s="3" t="s">
        <v>486</v>
      </c>
      <c r="C808" s="3" t="s">
        <v>487</v>
      </c>
      <c r="D808" s="3" t="s">
        <v>488</v>
      </c>
      <c r="E808" s="3"/>
      <c r="F808" s="3" t="s">
        <v>27</v>
      </c>
      <c r="G808" s="3" t="s">
        <v>28</v>
      </c>
      <c r="H808" s="3">
        <v>5</v>
      </c>
    </row>
    <row r="809" spans="1:8" x14ac:dyDescent="0.25">
      <c r="A809" s="3" t="s">
        <v>17</v>
      </c>
      <c r="B809" s="3" t="s">
        <v>486</v>
      </c>
      <c r="C809" s="3" t="s">
        <v>487</v>
      </c>
      <c r="D809" s="3" t="s">
        <v>489</v>
      </c>
      <c r="E809" s="3" t="s">
        <v>611</v>
      </c>
      <c r="F809" s="3" t="s">
        <v>274</v>
      </c>
      <c r="G809" s="3" t="s">
        <v>275</v>
      </c>
      <c r="H809" s="3">
        <v>28</v>
      </c>
    </row>
    <row r="810" spans="1:8" x14ac:dyDescent="0.25">
      <c r="A810" s="3" t="s">
        <v>17</v>
      </c>
      <c r="B810" s="3" t="s">
        <v>486</v>
      </c>
      <c r="C810" s="3" t="s">
        <v>487</v>
      </c>
      <c r="D810" s="3" t="s">
        <v>489</v>
      </c>
      <c r="E810" s="3"/>
      <c r="F810" s="3" t="s">
        <v>27</v>
      </c>
      <c r="G810" s="3" t="s">
        <v>28</v>
      </c>
      <c r="H810" s="3">
        <v>5</v>
      </c>
    </row>
    <row r="811" spans="1:8" x14ac:dyDescent="0.25">
      <c r="A811" s="3" t="s">
        <v>17</v>
      </c>
      <c r="B811" s="3" t="s">
        <v>486</v>
      </c>
      <c r="C811" s="3" t="s">
        <v>487</v>
      </c>
      <c r="D811" s="3" t="s">
        <v>490</v>
      </c>
      <c r="E811" s="3" t="s">
        <v>611</v>
      </c>
      <c r="F811" s="3" t="s">
        <v>274</v>
      </c>
      <c r="G811" s="3" t="s">
        <v>275</v>
      </c>
      <c r="H811" s="3">
        <v>33</v>
      </c>
    </row>
    <row r="812" spans="1:8" x14ac:dyDescent="0.25">
      <c r="A812" s="3" t="s">
        <v>17</v>
      </c>
      <c r="B812" s="3" t="s">
        <v>486</v>
      </c>
      <c r="C812" s="3" t="s">
        <v>487</v>
      </c>
      <c r="D812" s="3" t="s">
        <v>490</v>
      </c>
      <c r="E812" s="3"/>
      <c r="F812" s="3" t="s">
        <v>27</v>
      </c>
      <c r="G812" s="3" t="s">
        <v>28</v>
      </c>
      <c r="H812" s="3">
        <v>4</v>
      </c>
    </row>
    <row r="813" spans="1:8" x14ac:dyDescent="0.25">
      <c r="A813" s="3" t="s">
        <v>17</v>
      </c>
      <c r="B813" s="3" t="s">
        <v>486</v>
      </c>
      <c r="C813" s="3" t="s">
        <v>487</v>
      </c>
      <c r="D813" s="3" t="s">
        <v>491</v>
      </c>
      <c r="E813" s="3" t="s">
        <v>611</v>
      </c>
      <c r="F813" s="3" t="s">
        <v>274</v>
      </c>
      <c r="G813" s="3" t="s">
        <v>275</v>
      </c>
      <c r="H813" s="3">
        <v>34</v>
      </c>
    </row>
    <row r="814" spans="1:8" x14ac:dyDescent="0.25">
      <c r="A814" s="3" t="s">
        <v>17</v>
      </c>
      <c r="B814" s="3" t="s">
        <v>486</v>
      </c>
      <c r="C814" s="3" t="s">
        <v>487</v>
      </c>
      <c r="D814" s="3" t="s">
        <v>491</v>
      </c>
      <c r="E814" s="3"/>
      <c r="F814" s="3" t="s">
        <v>27</v>
      </c>
      <c r="G814" s="3" t="s">
        <v>28</v>
      </c>
      <c r="H814" s="3">
        <v>6</v>
      </c>
    </row>
    <row r="815" spans="1:8" x14ac:dyDescent="0.25">
      <c r="A815" s="3" t="s">
        <v>17</v>
      </c>
      <c r="B815" s="3" t="s">
        <v>486</v>
      </c>
      <c r="C815" s="3" t="s">
        <v>487</v>
      </c>
      <c r="D815" s="3" t="s">
        <v>492</v>
      </c>
      <c r="E815" s="3" t="s">
        <v>611</v>
      </c>
      <c r="F815" s="3" t="s">
        <v>274</v>
      </c>
      <c r="G815" s="3" t="s">
        <v>275</v>
      </c>
      <c r="H815" s="3">
        <v>35</v>
      </c>
    </row>
    <row r="816" spans="1:8" x14ac:dyDescent="0.25">
      <c r="A816" s="3" t="s">
        <v>17</v>
      </c>
      <c r="B816" s="3" t="s">
        <v>486</v>
      </c>
      <c r="C816" s="3" t="s">
        <v>487</v>
      </c>
      <c r="D816" s="3" t="s">
        <v>492</v>
      </c>
      <c r="E816" s="3"/>
      <c r="F816" s="3" t="s">
        <v>27</v>
      </c>
      <c r="G816" s="3" t="s">
        <v>28</v>
      </c>
      <c r="H816" s="3">
        <v>5</v>
      </c>
    </row>
    <row r="817" spans="1:8" x14ac:dyDescent="0.25">
      <c r="A817" s="3" t="s">
        <v>17</v>
      </c>
      <c r="B817" s="3" t="s">
        <v>486</v>
      </c>
      <c r="C817" s="3" t="s">
        <v>487</v>
      </c>
      <c r="D817" s="3" t="s">
        <v>493</v>
      </c>
      <c r="E817" s="3" t="s">
        <v>612</v>
      </c>
      <c r="F817" s="3" t="s">
        <v>274</v>
      </c>
      <c r="G817" s="3" t="s">
        <v>275</v>
      </c>
      <c r="H817" s="3">
        <v>35</v>
      </c>
    </row>
    <row r="818" spans="1:8" x14ac:dyDescent="0.25">
      <c r="A818" s="3" t="s">
        <v>17</v>
      </c>
      <c r="B818" s="3" t="s">
        <v>486</v>
      </c>
      <c r="C818" s="3" t="s">
        <v>487</v>
      </c>
      <c r="D818" s="3" t="s">
        <v>493</v>
      </c>
      <c r="E818" s="3"/>
      <c r="F818" s="3" t="s">
        <v>27</v>
      </c>
      <c r="G818" s="3" t="s">
        <v>28</v>
      </c>
      <c r="H818" s="3">
        <v>5</v>
      </c>
    </row>
    <row r="819" spans="1:8" x14ac:dyDescent="0.25">
      <c r="A819" s="3" t="s">
        <v>17</v>
      </c>
      <c r="B819" s="3" t="s">
        <v>494</v>
      </c>
      <c r="C819" s="3" t="s">
        <v>495</v>
      </c>
      <c r="D819" s="3" t="s">
        <v>496</v>
      </c>
      <c r="E819" s="3" t="s">
        <v>612</v>
      </c>
      <c r="F819" s="3" t="s">
        <v>274</v>
      </c>
      <c r="G819" s="3" t="s">
        <v>275</v>
      </c>
      <c r="H819" s="3">
        <v>26</v>
      </c>
    </row>
    <row r="820" spans="1:8" x14ac:dyDescent="0.25">
      <c r="A820" s="3" t="s">
        <v>17</v>
      </c>
      <c r="B820" s="3" t="s">
        <v>494</v>
      </c>
      <c r="C820" s="3" t="s">
        <v>495</v>
      </c>
      <c r="D820" s="3" t="s">
        <v>496</v>
      </c>
      <c r="E820" s="3"/>
      <c r="F820" s="3" t="s">
        <v>27</v>
      </c>
      <c r="G820" s="3" t="s">
        <v>28</v>
      </c>
      <c r="H820" s="3">
        <v>6</v>
      </c>
    </row>
    <row r="821" spans="1:8" x14ac:dyDescent="0.25">
      <c r="A821" s="3" t="s">
        <v>17</v>
      </c>
      <c r="B821" s="3" t="s">
        <v>494</v>
      </c>
      <c r="C821" s="3" t="s">
        <v>495</v>
      </c>
      <c r="D821" s="3" t="s">
        <v>497</v>
      </c>
      <c r="E821" s="3" t="s">
        <v>611</v>
      </c>
      <c r="F821" s="3" t="s">
        <v>274</v>
      </c>
      <c r="G821" s="3" t="s">
        <v>275</v>
      </c>
      <c r="H821" s="3">
        <v>26</v>
      </c>
    </row>
    <row r="822" spans="1:8" x14ac:dyDescent="0.25">
      <c r="A822" s="3" t="s">
        <v>17</v>
      </c>
      <c r="B822" s="3" t="s">
        <v>494</v>
      </c>
      <c r="C822" s="3" t="s">
        <v>495</v>
      </c>
      <c r="D822" s="3" t="s">
        <v>497</v>
      </c>
      <c r="E822" s="3"/>
      <c r="F822" s="3" t="s">
        <v>27</v>
      </c>
      <c r="G822" s="3" t="s">
        <v>28</v>
      </c>
      <c r="H822" s="3">
        <v>6</v>
      </c>
    </row>
    <row r="823" spans="1:8" x14ac:dyDescent="0.25">
      <c r="A823" s="3" t="s">
        <v>17</v>
      </c>
      <c r="B823" s="3" t="s">
        <v>494</v>
      </c>
      <c r="C823" s="3" t="s">
        <v>495</v>
      </c>
      <c r="D823" s="3" t="s">
        <v>498</v>
      </c>
      <c r="E823" s="3" t="s">
        <v>612</v>
      </c>
      <c r="F823" s="3" t="s">
        <v>274</v>
      </c>
      <c r="G823" s="3" t="s">
        <v>275</v>
      </c>
      <c r="H823" s="3">
        <v>26</v>
      </c>
    </row>
    <row r="824" spans="1:8" x14ac:dyDescent="0.25">
      <c r="A824" s="3" t="s">
        <v>17</v>
      </c>
      <c r="B824" s="3" t="s">
        <v>494</v>
      </c>
      <c r="C824" s="3" t="s">
        <v>495</v>
      </c>
      <c r="D824" s="3" t="s">
        <v>498</v>
      </c>
      <c r="E824" s="3"/>
      <c r="F824" s="3" t="s">
        <v>27</v>
      </c>
      <c r="G824" s="3" t="s">
        <v>28</v>
      </c>
      <c r="H824" s="3">
        <v>6</v>
      </c>
    </row>
    <row r="825" spans="1:8" x14ac:dyDescent="0.25">
      <c r="A825" s="3" t="s">
        <v>17</v>
      </c>
      <c r="B825" s="3" t="s">
        <v>494</v>
      </c>
      <c r="C825" s="3" t="s">
        <v>495</v>
      </c>
      <c r="D825" s="3" t="s">
        <v>499</v>
      </c>
      <c r="E825" s="3" t="s">
        <v>612</v>
      </c>
      <c r="F825" s="3" t="s">
        <v>274</v>
      </c>
      <c r="G825" s="3" t="s">
        <v>275</v>
      </c>
      <c r="H825" s="3">
        <v>28</v>
      </c>
    </row>
    <row r="826" spans="1:8" x14ac:dyDescent="0.25">
      <c r="A826" s="3" t="s">
        <v>17</v>
      </c>
      <c r="B826" s="3" t="s">
        <v>494</v>
      </c>
      <c r="C826" s="3" t="s">
        <v>495</v>
      </c>
      <c r="D826" s="3" t="s">
        <v>499</v>
      </c>
      <c r="E826" s="3"/>
      <c r="F826" s="3" t="s">
        <v>27</v>
      </c>
      <c r="G826" s="3" t="s">
        <v>28</v>
      </c>
      <c r="H826" s="3">
        <v>4</v>
      </c>
    </row>
    <row r="827" spans="1:8" x14ac:dyDescent="0.25">
      <c r="A827" s="3" t="s">
        <v>17</v>
      </c>
      <c r="B827" s="3" t="s">
        <v>494</v>
      </c>
      <c r="C827" s="3" t="s">
        <v>495</v>
      </c>
      <c r="D827" s="3" t="s">
        <v>500</v>
      </c>
      <c r="E827" s="3" t="s">
        <v>612</v>
      </c>
      <c r="F827" s="3" t="s">
        <v>274</v>
      </c>
      <c r="G827" s="3" t="s">
        <v>275</v>
      </c>
      <c r="H827" s="3">
        <v>24</v>
      </c>
    </row>
    <row r="828" spans="1:8" x14ac:dyDescent="0.25">
      <c r="A828" s="3" t="s">
        <v>17</v>
      </c>
      <c r="B828" s="3" t="s">
        <v>494</v>
      </c>
      <c r="C828" s="3" t="s">
        <v>495</v>
      </c>
      <c r="D828" s="3" t="s">
        <v>500</v>
      </c>
      <c r="E828" s="3"/>
      <c r="F828" s="3" t="s">
        <v>27</v>
      </c>
      <c r="G828" s="3" t="s">
        <v>28</v>
      </c>
      <c r="H828" s="3">
        <v>8</v>
      </c>
    </row>
    <row r="829" spans="1:8" x14ac:dyDescent="0.25">
      <c r="A829" s="3" t="s">
        <v>17</v>
      </c>
      <c r="B829" s="3" t="s">
        <v>494</v>
      </c>
      <c r="C829" s="3" t="s">
        <v>495</v>
      </c>
      <c r="D829" s="3" t="s">
        <v>501</v>
      </c>
      <c r="E829" s="3" t="s">
        <v>612</v>
      </c>
      <c r="F829" s="3" t="s">
        <v>274</v>
      </c>
      <c r="G829" s="3" t="s">
        <v>275</v>
      </c>
      <c r="H829" s="3">
        <v>32</v>
      </c>
    </row>
    <row r="830" spans="1:8" x14ac:dyDescent="0.25">
      <c r="A830" s="3" t="s">
        <v>17</v>
      </c>
      <c r="B830" s="3" t="s">
        <v>494</v>
      </c>
      <c r="C830" s="3" t="s">
        <v>495</v>
      </c>
      <c r="D830" s="3" t="s">
        <v>501</v>
      </c>
      <c r="E830" s="3"/>
      <c r="F830" s="3" t="s">
        <v>27</v>
      </c>
      <c r="G830" s="3" t="s">
        <v>28</v>
      </c>
      <c r="H830" s="3">
        <v>8</v>
      </c>
    </row>
    <row r="831" spans="1:8" x14ac:dyDescent="0.25">
      <c r="A831" s="3" t="s">
        <v>17</v>
      </c>
      <c r="B831" s="3" t="s">
        <v>502</v>
      </c>
      <c r="C831" s="3" t="s">
        <v>503</v>
      </c>
      <c r="D831" s="3" t="s">
        <v>504</v>
      </c>
      <c r="E831" s="3" t="s">
        <v>612</v>
      </c>
      <c r="F831" s="3" t="s">
        <v>363</v>
      </c>
      <c r="G831" s="3" t="s">
        <v>364</v>
      </c>
      <c r="H831" s="3">
        <v>26</v>
      </c>
    </row>
    <row r="832" spans="1:8" x14ac:dyDescent="0.25">
      <c r="A832" s="3" t="s">
        <v>17</v>
      </c>
      <c r="B832" s="3" t="s">
        <v>502</v>
      </c>
      <c r="C832" s="3" t="s">
        <v>503</v>
      </c>
      <c r="D832" s="3" t="s">
        <v>504</v>
      </c>
      <c r="E832" s="3"/>
      <c r="F832" s="3" t="s">
        <v>27</v>
      </c>
      <c r="G832" s="3" t="s">
        <v>28</v>
      </c>
      <c r="H832" s="3">
        <v>6</v>
      </c>
    </row>
    <row r="833" spans="1:8" x14ac:dyDescent="0.25">
      <c r="A833" s="3" t="s">
        <v>17</v>
      </c>
      <c r="B833" s="3" t="s">
        <v>502</v>
      </c>
      <c r="C833" s="3" t="s">
        <v>503</v>
      </c>
      <c r="D833" s="3" t="s">
        <v>505</v>
      </c>
      <c r="E833" s="3" t="s">
        <v>611</v>
      </c>
      <c r="F833" s="3" t="s">
        <v>363</v>
      </c>
      <c r="G833" s="3" t="s">
        <v>364</v>
      </c>
      <c r="H833" s="3">
        <v>24</v>
      </c>
    </row>
    <row r="834" spans="1:8" x14ac:dyDescent="0.25">
      <c r="A834" s="3" t="s">
        <v>17</v>
      </c>
      <c r="B834" s="3" t="s">
        <v>502</v>
      </c>
      <c r="C834" s="3" t="s">
        <v>503</v>
      </c>
      <c r="D834" s="3" t="s">
        <v>505</v>
      </c>
      <c r="E834" s="3"/>
      <c r="F834" s="3" t="s">
        <v>27</v>
      </c>
      <c r="G834" s="3" t="s">
        <v>28</v>
      </c>
      <c r="H834" s="3">
        <v>8</v>
      </c>
    </row>
    <row r="835" spans="1:8" x14ac:dyDescent="0.25">
      <c r="A835" s="3" t="s">
        <v>17</v>
      </c>
      <c r="B835" s="3" t="s">
        <v>502</v>
      </c>
      <c r="C835" s="3" t="s">
        <v>503</v>
      </c>
      <c r="D835" s="3" t="s">
        <v>506</v>
      </c>
      <c r="E835" s="3" t="s">
        <v>612</v>
      </c>
      <c r="F835" s="3" t="s">
        <v>363</v>
      </c>
      <c r="G835" s="3" t="s">
        <v>364</v>
      </c>
      <c r="H835" s="3">
        <v>26</v>
      </c>
    </row>
    <row r="836" spans="1:8" x14ac:dyDescent="0.25">
      <c r="A836" s="3" t="s">
        <v>17</v>
      </c>
      <c r="B836" s="3" t="s">
        <v>502</v>
      </c>
      <c r="C836" s="3" t="s">
        <v>503</v>
      </c>
      <c r="D836" s="3" t="s">
        <v>506</v>
      </c>
      <c r="E836" s="3"/>
      <c r="F836" s="3" t="s">
        <v>27</v>
      </c>
      <c r="G836" s="3" t="s">
        <v>28</v>
      </c>
      <c r="H836" s="3">
        <v>6</v>
      </c>
    </row>
    <row r="837" spans="1:8" x14ac:dyDescent="0.25">
      <c r="A837" s="3" t="s">
        <v>17</v>
      </c>
      <c r="B837" s="3" t="s">
        <v>502</v>
      </c>
      <c r="C837" s="3" t="s">
        <v>503</v>
      </c>
      <c r="D837" s="3" t="s">
        <v>507</v>
      </c>
      <c r="E837" s="3" t="s">
        <v>611</v>
      </c>
      <c r="F837" s="3" t="s">
        <v>363</v>
      </c>
      <c r="G837" s="3" t="s">
        <v>364</v>
      </c>
      <c r="H837" s="3">
        <v>28</v>
      </c>
    </row>
    <row r="838" spans="1:8" x14ac:dyDescent="0.25">
      <c r="A838" s="3" t="s">
        <v>17</v>
      </c>
      <c r="B838" s="3" t="s">
        <v>502</v>
      </c>
      <c r="C838" s="3" t="s">
        <v>503</v>
      </c>
      <c r="D838" s="3" t="s">
        <v>507</v>
      </c>
      <c r="E838" s="3"/>
      <c r="F838" s="3" t="s">
        <v>27</v>
      </c>
      <c r="G838" s="3" t="s">
        <v>28</v>
      </c>
      <c r="H838" s="3">
        <v>4</v>
      </c>
    </row>
    <row r="839" spans="1:8" x14ac:dyDescent="0.25">
      <c r="A839" s="3" t="s">
        <v>17</v>
      </c>
      <c r="B839" s="3" t="s">
        <v>502</v>
      </c>
      <c r="C839" s="3" t="s">
        <v>503</v>
      </c>
      <c r="D839" s="3" t="s">
        <v>508</v>
      </c>
      <c r="E839" s="3" t="s">
        <v>612</v>
      </c>
      <c r="F839" s="3" t="s">
        <v>363</v>
      </c>
      <c r="G839" s="3" t="s">
        <v>364</v>
      </c>
      <c r="H839" s="3">
        <v>28</v>
      </c>
    </row>
    <row r="840" spans="1:8" x14ac:dyDescent="0.25">
      <c r="A840" s="3" t="s">
        <v>17</v>
      </c>
      <c r="B840" s="3" t="s">
        <v>502</v>
      </c>
      <c r="C840" s="3" t="s">
        <v>503</v>
      </c>
      <c r="D840" s="3" t="s">
        <v>508</v>
      </c>
      <c r="E840" s="3"/>
      <c r="F840" s="3" t="s">
        <v>27</v>
      </c>
      <c r="G840" s="3" t="s">
        <v>28</v>
      </c>
      <c r="H840" s="3">
        <v>4</v>
      </c>
    </row>
    <row r="841" spans="1:8" x14ac:dyDescent="0.25">
      <c r="A841" s="3" t="s">
        <v>17</v>
      </c>
      <c r="B841" s="3" t="s">
        <v>509</v>
      </c>
      <c r="C841" s="3" t="s">
        <v>510</v>
      </c>
      <c r="D841" s="3" t="s">
        <v>511</v>
      </c>
      <c r="E841" s="3" t="s">
        <v>612</v>
      </c>
      <c r="F841" s="3" t="s">
        <v>274</v>
      </c>
      <c r="G841" s="3" t="s">
        <v>275</v>
      </c>
      <c r="H841" s="3">
        <v>24</v>
      </c>
    </row>
    <row r="842" spans="1:8" x14ac:dyDescent="0.25">
      <c r="A842" s="3" t="s">
        <v>17</v>
      </c>
      <c r="B842" s="3" t="s">
        <v>509</v>
      </c>
      <c r="C842" s="3" t="s">
        <v>510</v>
      </c>
      <c r="D842" s="3" t="s">
        <v>511</v>
      </c>
      <c r="E842" s="3"/>
      <c r="F842" s="3" t="s">
        <v>27</v>
      </c>
      <c r="G842" s="3" t="s">
        <v>28</v>
      </c>
      <c r="H842" s="3">
        <v>4</v>
      </c>
    </row>
    <row r="843" spans="1:8" x14ac:dyDescent="0.25">
      <c r="A843" s="3" t="s">
        <v>17</v>
      </c>
      <c r="B843" s="3" t="s">
        <v>509</v>
      </c>
      <c r="C843" s="3" t="s">
        <v>510</v>
      </c>
      <c r="D843" s="3" t="s">
        <v>512</v>
      </c>
      <c r="E843" s="3" t="s">
        <v>612</v>
      </c>
      <c r="F843" s="3" t="s">
        <v>274</v>
      </c>
      <c r="G843" s="3" t="s">
        <v>275</v>
      </c>
      <c r="H843" s="3">
        <v>28</v>
      </c>
    </row>
    <row r="844" spans="1:8" x14ac:dyDescent="0.25">
      <c r="A844" s="3" t="s">
        <v>17</v>
      </c>
      <c r="B844" s="3" t="s">
        <v>509</v>
      </c>
      <c r="C844" s="3" t="s">
        <v>510</v>
      </c>
      <c r="D844" s="3" t="s">
        <v>513</v>
      </c>
      <c r="E844" s="3" t="s">
        <v>612</v>
      </c>
      <c r="F844" s="3" t="s">
        <v>274</v>
      </c>
      <c r="G844" s="3" t="s">
        <v>275</v>
      </c>
      <c r="H844" s="3">
        <v>28</v>
      </c>
    </row>
    <row r="845" spans="1:8" x14ac:dyDescent="0.25">
      <c r="A845" s="3" t="s">
        <v>17</v>
      </c>
      <c r="B845" s="3" t="s">
        <v>509</v>
      </c>
      <c r="C845" s="3" t="s">
        <v>510</v>
      </c>
      <c r="D845" s="3" t="s">
        <v>514</v>
      </c>
      <c r="E845" s="3" t="s">
        <v>611</v>
      </c>
      <c r="F845" s="3" t="s">
        <v>274</v>
      </c>
      <c r="G845" s="3" t="s">
        <v>275</v>
      </c>
      <c r="H845" s="3">
        <v>28</v>
      </c>
    </row>
    <row r="846" spans="1:8" x14ac:dyDescent="0.25">
      <c r="A846" s="3" t="s">
        <v>17</v>
      </c>
      <c r="B846" s="3" t="s">
        <v>509</v>
      </c>
      <c r="C846" s="3" t="s">
        <v>510</v>
      </c>
      <c r="D846" s="3" t="s">
        <v>515</v>
      </c>
      <c r="E846" s="3" t="s">
        <v>611</v>
      </c>
      <c r="F846" s="3" t="s">
        <v>274</v>
      </c>
      <c r="G846" s="3" t="s">
        <v>275</v>
      </c>
      <c r="H846" s="3">
        <v>28</v>
      </c>
    </row>
    <row r="847" spans="1:8" x14ac:dyDescent="0.25">
      <c r="A847" s="3" t="s">
        <v>17</v>
      </c>
      <c r="B847" s="3" t="s">
        <v>516</v>
      </c>
      <c r="C847" s="3" t="s">
        <v>517</v>
      </c>
      <c r="D847" s="3" t="s">
        <v>518</v>
      </c>
      <c r="E847" s="3" t="s">
        <v>612</v>
      </c>
      <c r="F847" s="3" t="s">
        <v>274</v>
      </c>
      <c r="G847" s="3" t="s">
        <v>275</v>
      </c>
      <c r="H847" s="3">
        <v>32</v>
      </c>
    </row>
    <row r="848" spans="1:8" x14ac:dyDescent="0.25">
      <c r="A848" s="3" t="s">
        <v>17</v>
      </c>
      <c r="B848" s="3" t="s">
        <v>516</v>
      </c>
      <c r="C848" s="3" t="s">
        <v>517</v>
      </c>
      <c r="D848" s="3" t="s">
        <v>519</v>
      </c>
      <c r="E848" s="3" t="s">
        <v>611</v>
      </c>
      <c r="F848" s="3" t="s">
        <v>274</v>
      </c>
      <c r="G848" s="3" t="s">
        <v>275</v>
      </c>
      <c r="H848" s="3">
        <v>24</v>
      </c>
    </row>
    <row r="849" spans="1:8" x14ac:dyDescent="0.25">
      <c r="A849" s="3" t="s">
        <v>17</v>
      </c>
      <c r="B849" s="3" t="s">
        <v>516</v>
      </c>
      <c r="C849" s="3" t="s">
        <v>517</v>
      </c>
      <c r="D849" s="3" t="s">
        <v>519</v>
      </c>
      <c r="E849" s="3"/>
      <c r="F849" s="3" t="s">
        <v>27</v>
      </c>
      <c r="G849" s="3" t="s">
        <v>28</v>
      </c>
      <c r="H849" s="3">
        <v>8</v>
      </c>
    </row>
    <row r="850" spans="1:8" x14ac:dyDescent="0.25">
      <c r="A850" s="3" t="s">
        <v>17</v>
      </c>
      <c r="B850" s="3" t="s">
        <v>516</v>
      </c>
      <c r="C850" s="3" t="s">
        <v>517</v>
      </c>
      <c r="D850" s="3" t="s">
        <v>520</v>
      </c>
      <c r="E850" s="3" t="s">
        <v>612</v>
      </c>
      <c r="F850" s="3" t="s">
        <v>274</v>
      </c>
      <c r="G850" s="3" t="s">
        <v>275</v>
      </c>
      <c r="H850" s="3">
        <v>24</v>
      </c>
    </row>
    <row r="851" spans="1:8" x14ac:dyDescent="0.25">
      <c r="A851" s="3" t="s">
        <v>17</v>
      </c>
      <c r="B851" s="3" t="s">
        <v>516</v>
      </c>
      <c r="C851" s="3" t="s">
        <v>517</v>
      </c>
      <c r="D851" s="3" t="s">
        <v>520</v>
      </c>
      <c r="E851" s="3"/>
      <c r="F851" s="3" t="s">
        <v>27</v>
      </c>
      <c r="G851" s="3" t="s">
        <v>28</v>
      </c>
      <c r="H851" s="3">
        <v>8</v>
      </c>
    </row>
    <row r="852" spans="1:8" x14ac:dyDescent="0.25">
      <c r="A852" s="3" t="s">
        <v>17</v>
      </c>
      <c r="B852" s="3" t="s">
        <v>516</v>
      </c>
      <c r="C852" s="3" t="s">
        <v>517</v>
      </c>
      <c r="D852" s="3" t="s">
        <v>521</v>
      </c>
      <c r="E852" s="3" t="s">
        <v>612</v>
      </c>
      <c r="F852" s="3" t="s">
        <v>274</v>
      </c>
      <c r="G852" s="3" t="s">
        <v>275</v>
      </c>
      <c r="H852" s="3">
        <v>26</v>
      </c>
    </row>
    <row r="853" spans="1:8" x14ac:dyDescent="0.25">
      <c r="A853" s="3" t="s">
        <v>17</v>
      </c>
      <c r="B853" s="3" t="s">
        <v>516</v>
      </c>
      <c r="C853" s="3" t="s">
        <v>517</v>
      </c>
      <c r="D853" s="3" t="s">
        <v>521</v>
      </c>
      <c r="E853" s="3"/>
      <c r="F853" s="3" t="s">
        <v>27</v>
      </c>
      <c r="G853" s="3" t="s">
        <v>28</v>
      </c>
      <c r="H853" s="3">
        <v>6</v>
      </c>
    </row>
    <row r="854" spans="1:8" x14ac:dyDescent="0.25">
      <c r="A854" s="3" t="s">
        <v>17</v>
      </c>
      <c r="B854" s="3" t="s">
        <v>516</v>
      </c>
      <c r="C854" s="3" t="s">
        <v>517</v>
      </c>
      <c r="D854" s="3" t="s">
        <v>522</v>
      </c>
      <c r="E854" s="3" t="s">
        <v>612</v>
      </c>
      <c r="F854" s="3" t="s">
        <v>274</v>
      </c>
      <c r="G854" s="3" t="s">
        <v>275</v>
      </c>
      <c r="H854" s="3">
        <v>28</v>
      </c>
    </row>
    <row r="855" spans="1:8" x14ac:dyDescent="0.25">
      <c r="A855" s="3" t="s">
        <v>17</v>
      </c>
      <c r="B855" s="3" t="s">
        <v>516</v>
      </c>
      <c r="C855" s="3" t="s">
        <v>517</v>
      </c>
      <c r="D855" s="3" t="s">
        <v>522</v>
      </c>
      <c r="E855" s="3"/>
      <c r="F855" s="3" t="s">
        <v>27</v>
      </c>
      <c r="G855" s="3" t="s">
        <v>28</v>
      </c>
      <c r="H855" s="3">
        <v>4</v>
      </c>
    </row>
    <row r="856" spans="1:8" x14ac:dyDescent="0.25">
      <c r="A856" s="3" t="s">
        <v>17</v>
      </c>
      <c r="B856" s="3" t="s">
        <v>523</v>
      </c>
      <c r="C856" s="3" t="s">
        <v>524</v>
      </c>
      <c r="D856" s="3" t="s">
        <v>525</v>
      </c>
      <c r="E856" s="3" t="s">
        <v>611</v>
      </c>
      <c r="F856" s="3" t="s">
        <v>274</v>
      </c>
      <c r="G856" s="3" t="s">
        <v>275</v>
      </c>
      <c r="H856" s="3">
        <v>28</v>
      </c>
    </row>
    <row r="857" spans="1:8" x14ac:dyDescent="0.25">
      <c r="A857" s="3" t="s">
        <v>17</v>
      </c>
      <c r="B857" s="3" t="s">
        <v>523</v>
      </c>
      <c r="C857" s="3" t="s">
        <v>524</v>
      </c>
      <c r="D857" s="3" t="s">
        <v>526</v>
      </c>
      <c r="E857" s="3" t="s">
        <v>611</v>
      </c>
      <c r="F857" s="3" t="s">
        <v>274</v>
      </c>
      <c r="G857" s="3" t="s">
        <v>275</v>
      </c>
      <c r="H857" s="3">
        <v>28</v>
      </c>
    </row>
    <row r="858" spans="1:8" x14ac:dyDescent="0.25">
      <c r="A858" s="3" t="s">
        <v>17</v>
      </c>
      <c r="B858" s="3" t="s">
        <v>523</v>
      </c>
      <c r="C858" s="3" t="s">
        <v>524</v>
      </c>
      <c r="D858" s="3" t="s">
        <v>527</v>
      </c>
      <c r="E858" s="3" t="s">
        <v>611</v>
      </c>
      <c r="F858" s="3" t="s">
        <v>274</v>
      </c>
      <c r="G858" s="3" t="s">
        <v>275</v>
      </c>
      <c r="H858" s="3">
        <v>28</v>
      </c>
    </row>
    <row r="859" spans="1:8" x14ac:dyDescent="0.25">
      <c r="A859" s="3" t="s">
        <v>17</v>
      </c>
      <c r="B859" s="3" t="s">
        <v>523</v>
      </c>
      <c r="C859" s="3" t="s">
        <v>524</v>
      </c>
      <c r="D859" s="3" t="s">
        <v>528</v>
      </c>
      <c r="E859" s="3" t="s">
        <v>611</v>
      </c>
      <c r="F859" s="3" t="s">
        <v>274</v>
      </c>
      <c r="G859" s="3" t="s">
        <v>275</v>
      </c>
      <c r="H859" s="3">
        <v>28</v>
      </c>
    </row>
    <row r="860" spans="1:8" x14ac:dyDescent="0.25">
      <c r="A860" s="3" t="s">
        <v>17</v>
      </c>
      <c r="B860" s="3" t="s">
        <v>523</v>
      </c>
      <c r="C860" s="3" t="s">
        <v>524</v>
      </c>
      <c r="D860" s="3" t="s">
        <v>529</v>
      </c>
      <c r="E860" s="3" t="s">
        <v>611</v>
      </c>
      <c r="F860" s="3" t="s">
        <v>274</v>
      </c>
      <c r="G860" s="3" t="s">
        <v>275</v>
      </c>
      <c r="H860" s="3">
        <v>28</v>
      </c>
    </row>
    <row r="861" spans="1:8" x14ac:dyDescent="0.25">
      <c r="A861" s="3" t="s">
        <v>17</v>
      </c>
      <c r="B861" s="3" t="s">
        <v>530</v>
      </c>
      <c r="C861" s="3" t="s">
        <v>531</v>
      </c>
      <c r="D861" s="3" t="s">
        <v>532</v>
      </c>
      <c r="E861" s="3" t="s">
        <v>611</v>
      </c>
      <c r="F861" s="3" t="s">
        <v>274</v>
      </c>
      <c r="G861" s="3" t="s">
        <v>275</v>
      </c>
      <c r="H861" s="3">
        <v>24</v>
      </c>
    </row>
    <row r="862" spans="1:8" x14ac:dyDescent="0.25">
      <c r="A862" s="3" t="s">
        <v>17</v>
      </c>
      <c r="B862" s="3" t="s">
        <v>530</v>
      </c>
      <c r="C862" s="3" t="s">
        <v>531</v>
      </c>
      <c r="D862" s="3" t="s">
        <v>532</v>
      </c>
      <c r="E862" s="3"/>
      <c r="F862" s="3" t="s">
        <v>27</v>
      </c>
      <c r="G862" s="3" t="s">
        <v>28</v>
      </c>
      <c r="H862" s="3">
        <v>4</v>
      </c>
    </row>
    <row r="863" spans="1:8" x14ac:dyDescent="0.25">
      <c r="A863" s="3" t="s">
        <v>17</v>
      </c>
      <c r="B863" s="3" t="s">
        <v>530</v>
      </c>
      <c r="C863" s="3" t="s">
        <v>531</v>
      </c>
      <c r="D863" s="3" t="s">
        <v>533</v>
      </c>
      <c r="E863" s="3" t="s">
        <v>611</v>
      </c>
      <c r="F863" s="3" t="s">
        <v>274</v>
      </c>
      <c r="G863" s="3" t="s">
        <v>275</v>
      </c>
      <c r="H863" s="3">
        <v>28</v>
      </c>
    </row>
    <row r="864" spans="1:8" x14ac:dyDescent="0.25">
      <c r="A864" s="3" t="s">
        <v>17</v>
      </c>
      <c r="B864" s="3" t="s">
        <v>530</v>
      </c>
      <c r="C864" s="3" t="s">
        <v>531</v>
      </c>
      <c r="D864" s="4" t="s">
        <v>613</v>
      </c>
      <c r="E864" s="3" t="s">
        <v>612</v>
      </c>
      <c r="F864" s="3" t="s">
        <v>274</v>
      </c>
      <c r="G864" s="3" t="s">
        <v>275</v>
      </c>
      <c r="H864" s="3">
        <v>28</v>
      </c>
    </row>
    <row r="865" spans="1:8" x14ac:dyDescent="0.25">
      <c r="A865" s="3" t="s">
        <v>17</v>
      </c>
      <c r="B865" s="3" t="s">
        <v>530</v>
      </c>
      <c r="C865" s="3" t="s">
        <v>531</v>
      </c>
      <c r="D865" s="3" t="s">
        <v>534</v>
      </c>
      <c r="E865" s="3" t="s">
        <v>611</v>
      </c>
      <c r="F865" s="3" t="s">
        <v>274</v>
      </c>
      <c r="G865" s="3" t="s">
        <v>275</v>
      </c>
      <c r="H865" s="3">
        <v>28</v>
      </c>
    </row>
    <row r="866" spans="1:8" x14ac:dyDescent="0.25">
      <c r="A866" s="3" t="s">
        <v>17</v>
      </c>
      <c r="B866" s="3" t="s">
        <v>530</v>
      </c>
      <c r="C866" s="3" t="s">
        <v>531</v>
      </c>
      <c r="D866" s="3" t="s">
        <v>535</v>
      </c>
      <c r="E866" s="3" t="s">
        <v>611</v>
      </c>
      <c r="F866" s="3" t="s">
        <v>274</v>
      </c>
      <c r="G866" s="3" t="s">
        <v>275</v>
      </c>
      <c r="H866" s="3">
        <v>28</v>
      </c>
    </row>
    <row r="867" spans="1:8" x14ac:dyDescent="0.25">
      <c r="A867" s="3" t="s">
        <v>17</v>
      </c>
      <c r="B867" s="3" t="s">
        <v>536</v>
      </c>
      <c r="C867" s="3" t="s">
        <v>537</v>
      </c>
      <c r="D867" s="3" t="s">
        <v>538</v>
      </c>
      <c r="E867" s="3" t="s">
        <v>612</v>
      </c>
      <c r="F867" s="3" t="s">
        <v>274</v>
      </c>
      <c r="G867" s="3" t="s">
        <v>275</v>
      </c>
      <c r="H867" s="3">
        <v>28</v>
      </c>
    </row>
    <row r="868" spans="1:8" x14ac:dyDescent="0.25">
      <c r="A868" s="3" t="s">
        <v>17</v>
      </c>
      <c r="B868" s="3" t="s">
        <v>536</v>
      </c>
      <c r="C868" s="3" t="s">
        <v>537</v>
      </c>
      <c r="D868" s="3" t="s">
        <v>539</v>
      </c>
      <c r="E868" s="3" t="s">
        <v>612</v>
      </c>
      <c r="F868" s="3" t="s">
        <v>274</v>
      </c>
      <c r="G868" s="3" t="s">
        <v>275</v>
      </c>
      <c r="H868" s="3">
        <v>28</v>
      </c>
    </row>
    <row r="869" spans="1:8" x14ac:dyDescent="0.25">
      <c r="A869" s="3" t="s">
        <v>17</v>
      </c>
      <c r="B869" s="3" t="s">
        <v>536</v>
      </c>
      <c r="C869" s="3" t="s">
        <v>537</v>
      </c>
      <c r="D869" s="3" t="s">
        <v>540</v>
      </c>
      <c r="E869" s="3" t="s">
        <v>612</v>
      </c>
      <c r="F869" s="3" t="s">
        <v>274</v>
      </c>
      <c r="G869" s="3" t="s">
        <v>275</v>
      </c>
      <c r="H869" s="3">
        <v>28</v>
      </c>
    </row>
    <row r="870" spans="1:8" x14ac:dyDescent="0.25">
      <c r="A870" s="3" t="s">
        <v>17</v>
      </c>
      <c r="B870" s="3" t="s">
        <v>536</v>
      </c>
      <c r="C870" s="3" t="s">
        <v>537</v>
      </c>
      <c r="D870" s="3" t="s">
        <v>541</v>
      </c>
      <c r="E870" s="3" t="s">
        <v>611</v>
      </c>
      <c r="F870" s="3" t="s">
        <v>274</v>
      </c>
      <c r="G870" s="3" t="s">
        <v>275</v>
      </c>
      <c r="H870" s="3">
        <v>28</v>
      </c>
    </row>
    <row r="871" spans="1:8" x14ac:dyDescent="0.25">
      <c r="A871" s="3" t="s">
        <v>17</v>
      </c>
      <c r="B871" s="3" t="s">
        <v>536</v>
      </c>
      <c r="C871" s="3" t="s">
        <v>537</v>
      </c>
      <c r="D871" s="3" t="s">
        <v>542</v>
      </c>
      <c r="E871" s="3" t="s">
        <v>611</v>
      </c>
      <c r="F871" s="3" t="s">
        <v>274</v>
      </c>
      <c r="G871" s="3" t="s">
        <v>275</v>
      </c>
      <c r="H871" s="3">
        <v>28</v>
      </c>
    </row>
    <row r="872" spans="1:8" x14ac:dyDescent="0.25">
      <c r="A872" s="3" t="s">
        <v>17</v>
      </c>
      <c r="B872" s="3" t="s">
        <v>543</v>
      </c>
      <c r="C872" s="3" t="s">
        <v>544</v>
      </c>
      <c r="D872" s="3" t="s">
        <v>545</v>
      </c>
      <c r="E872" s="3" t="s">
        <v>611</v>
      </c>
      <c r="F872" s="3" t="s">
        <v>274</v>
      </c>
      <c r="G872" s="3" t="s">
        <v>275</v>
      </c>
      <c r="H872" s="3">
        <v>22</v>
      </c>
    </row>
    <row r="873" spans="1:8" x14ac:dyDescent="0.25">
      <c r="A873" s="3" t="s">
        <v>17</v>
      </c>
      <c r="B873" s="3" t="s">
        <v>543</v>
      </c>
      <c r="C873" s="3" t="s">
        <v>544</v>
      </c>
      <c r="D873" s="3" t="s">
        <v>545</v>
      </c>
      <c r="E873" s="3"/>
      <c r="F873" s="3" t="s">
        <v>27</v>
      </c>
      <c r="G873" s="3" t="s">
        <v>28</v>
      </c>
      <c r="H873" s="3">
        <v>6</v>
      </c>
    </row>
    <row r="874" spans="1:8" x14ac:dyDescent="0.25">
      <c r="A874" s="3" t="s">
        <v>17</v>
      </c>
      <c r="B874" s="3" t="s">
        <v>543</v>
      </c>
      <c r="C874" s="3" t="s">
        <v>544</v>
      </c>
      <c r="D874" s="3" t="s">
        <v>546</v>
      </c>
      <c r="E874" s="3" t="s">
        <v>611</v>
      </c>
      <c r="F874" s="3" t="s">
        <v>274</v>
      </c>
      <c r="G874" s="3" t="s">
        <v>275</v>
      </c>
      <c r="H874" s="3">
        <v>22</v>
      </c>
    </row>
    <row r="875" spans="1:8" x14ac:dyDescent="0.25">
      <c r="A875" s="3" t="s">
        <v>17</v>
      </c>
      <c r="B875" s="3" t="s">
        <v>543</v>
      </c>
      <c r="C875" s="3" t="s">
        <v>544</v>
      </c>
      <c r="D875" s="3" t="s">
        <v>546</v>
      </c>
      <c r="E875" s="3"/>
      <c r="F875" s="3" t="s">
        <v>27</v>
      </c>
      <c r="G875" s="3" t="s">
        <v>28</v>
      </c>
      <c r="H875" s="3">
        <v>6</v>
      </c>
    </row>
    <row r="876" spans="1:8" x14ac:dyDescent="0.25">
      <c r="A876" s="3" t="s">
        <v>17</v>
      </c>
      <c r="B876" s="3" t="s">
        <v>543</v>
      </c>
      <c r="C876" s="3" t="s">
        <v>544</v>
      </c>
      <c r="D876" s="3" t="s">
        <v>547</v>
      </c>
      <c r="E876" s="3" t="s">
        <v>612</v>
      </c>
      <c r="F876" s="3" t="s">
        <v>274</v>
      </c>
      <c r="G876" s="3" t="s">
        <v>275</v>
      </c>
      <c r="H876" s="3">
        <v>28</v>
      </c>
    </row>
    <row r="877" spans="1:8" x14ac:dyDescent="0.25">
      <c r="A877" s="3" t="s">
        <v>17</v>
      </c>
      <c r="B877" s="3" t="s">
        <v>543</v>
      </c>
      <c r="C877" s="3" t="s">
        <v>544</v>
      </c>
      <c r="D877" s="3" t="s">
        <v>548</v>
      </c>
      <c r="E877" s="3" t="s">
        <v>612</v>
      </c>
      <c r="F877" s="3" t="s">
        <v>274</v>
      </c>
      <c r="G877" s="3" t="s">
        <v>275</v>
      </c>
      <c r="H877" s="3">
        <v>24</v>
      </c>
    </row>
    <row r="878" spans="1:8" x14ac:dyDescent="0.25">
      <c r="A878" s="3" t="s">
        <v>17</v>
      </c>
      <c r="B878" s="3" t="s">
        <v>543</v>
      </c>
      <c r="C878" s="3" t="s">
        <v>544</v>
      </c>
      <c r="D878" s="3" t="s">
        <v>548</v>
      </c>
      <c r="E878" s="3"/>
      <c r="F878" s="3" t="s">
        <v>27</v>
      </c>
      <c r="G878" s="3" t="s">
        <v>28</v>
      </c>
      <c r="H878" s="3">
        <v>4</v>
      </c>
    </row>
    <row r="879" spans="1:8" x14ac:dyDescent="0.25">
      <c r="A879" s="3" t="s">
        <v>17</v>
      </c>
      <c r="B879" s="3" t="s">
        <v>543</v>
      </c>
      <c r="C879" s="3" t="s">
        <v>544</v>
      </c>
      <c r="D879" s="3" t="s">
        <v>549</v>
      </c>
      <c r="E879" s="3" t="s">
        <v>612</v>
      </c>
      <c r="F879" s="3" t="s">
        <v>274</v>
      </c>
      <c r="G879" s="3" t="s">
        <v>275</v>
      </c>
      <c r="H879" s="3">
        <v>22</v>
      </c>
    </row>
    <row r="880" spans="1:8" x14ac:dyDescent="0.25">
      <c r="A880" s="3" t="s">
        <v>17</v>
      </c>
      <c r="B880" s="3" t="s">
        <v>543</v>
      </c>
      <c r="C880" s="3" t="s">
        <v>544</v>
      </c>
      <c r="D880" s="3" t="s">
        <v>549</v>
      </c>
      <c r="E880" s="3"/>
      <c r="F880" s="3" t="s">
        <v>27</v>
      </c>
      <c r="G880" s="3" t="s">
        <v>28</v>
      </c>
      <c r="H880" s="3">
        <v>6</v>
      </c>
    </row>
    <row r="881" spans="1:8" x14ac:dyDescent="0.25">
      <c r="A881" s="3" t="s">
        <v>17</v>
      </c>
      <c r="B881" s="3" t="s">
        <v>550</v>
      </c>
      <c r="C881" s="3" t="s">
        <v>551</v>
      </c>
      <c r="D881" s="3" t="s">
        <v>552</v>
      </c>
      <c r="E881" s="3" t="s">
        <v>612</v>
      </c>
      <c r="F881" s="3" t="s">
        <v>274</v>
      </c>
      <c r="G881" s="3" t="s">
        <v>275</v>
      </c>
      <c r="H881" s="3">
        <v>32</v>
      </c>
    </row>
    <row r="882" spans="1:8" x14ac:dyDescent="0.25">
      <c r="A882" s="3" t="s">
        <v>17</v>
      </c>
      <c r="B882" s="3" t="s">
        <v>550</v>
      </c>
      <c r="C882" s="3" t="s">
        <v>551</v>
      </c>
      <c r="D882" s="3" t="s">
        <v>552</v>
      </c>
      <c r="E882" s="3"/>
      <c r="F882" s="3" t="s">
        <v>27</v>
      </c>
      <c r="G882" s="3" t="s">
        <v>28</v>
      </c>
      <c r="H882" s="3">
        <v>8</v>
      </c>
    </row>
    <row r="883" spans="1:8" x14ac:dyDescent="0.25">
      <c r="A883" s="3" t="s">
        <v>17</v>
      </c>
      <c r="B883" s="3" t="s">
        <v>550</v>
      </c>
      <c r="C883" s="3" t="s">
        <v>551</v>
      </c>
      <c r="D883" s="3" t="s">
        <v>553</v>
      </c>
      <c r="E883" s="3" t="s">
        <v>611</v>
      </c>
      <c r="F883" s="3" t="s">
        <v>274</v>
      </c>
      <c r="G883" s="3" t="s">
        <v>275</v>
      </c>
      <c r="H883" s="3">
        <v>34</v>
      </c>
    </row>
    <row r="884" spans="1:8" x14ac:dyDescent="0.25">
      <c r="A884" s="3" t="s">
        <v>17</v>
      </c>
      <c r="B884" s="3" t="s">
        <v>550</v>
      </c>
      <c r="C884" s="3" t="s">
        <v>551</v>
      </c>
      <c r="D884" s="3" t="s">
        <v>553</v>
      </c>
      <c r="E884" s="3"/>
      <c r="F884" s="3" t="s">
        <v>27</v>
      </c>
      <c r="G884" s="3" t="s">
        <v>28</v>
      </c>
      <c r="H884" s="3">
        <v>6</v>
      </c>
    </row>
    <row r="885" spans="1:8" x14ac:dyDescent="0.25">
      <c r="A885" s="3" t="s">
        <v>17</v>
      </c>
      <c r="B885" s="3" t="s">
        <v>550</v>
      </c>
      <c r="C885" s="3" t="s">
        <v>551</v>
      </c>
      <c r="D885" s="3" t="s">
        <v>554</v>
      </c>
      <c r="E885" s="3" t="s">
        <v>612</v>
      </c>
      <c r="F885" s="3" t="s">
        <v>274</v>
      </c>
      <c r="G885" s="3" t="s">
        <v>275</v>
      </c>
      <c r="H885" s="3">
        <v>35</v>
      </c>
    </row>
    <row r="886" spans="1:8" x14ac:dyDescent="0.25">
      <c r="A886" s="3" t="s">
        <v>17</v>
      </c>
      <c r="B886" s="3" t="s">
        <v>550</v>
      </c>
      <c r="C886" s="3" t="s">
        <v>551</v>
      </c>
      <c r="D886" s="3" t="s">
        <v>554</v>
      </c>
      <c r="E886" s="3"/>
      <c r="F886" s="3" t="s">
        <v>27</v>
      </c>
      <c r="G886" s="3" t="s">
        <v>28</v>
      </c>
      <c r="H886" s="3">
        <v>5</v>
      </c>
    </row>
    <row r="887" spans="1:8" x14ac:dyDescent="0.25">
      <c r="A887" s="3" t="s">
        <v>17</v>
      </c>
      <c r="B887" s="3" t="s">
        <v>550</v>
      </c>
      <c r="C887" s="3" t="s">
        <v>551</v>
      </c>
      <c r="D887" s="3" t="s">
        <v>555</v>
      </c>
      <c r="E887" s="3" t="s">
        <v>611</v>
      </c>
      <c r="F887" s="3" t="s">
        <v>274</v>
      </c>
      <c r="G887" s="3" t="s">
        <v>275</v>
      </c>
      <c r="H887" s="3">
        <v>34</v>
      </c>
    </row>
    <row r="888" spans="1:8" x14ac:dyDescent="0.25">
      <c r="A888" s="3" t="s">
        <v>17</v>
      </c>
      <c r="B888" s="3" t="s">
        <v>550</v>
      </c>
      <c r="C888" s="3" t="s">
        <v>551</v>
      </c>
      <c r="D888" s="3" t="s">
        <v>555</v>
      </c>
      <c r="E888" s="3"/>
      <c r="F888" s="3" t="s">
        <v>27</v>
      </c>
      <c r="G888" s="3" t="s">
        <v>28</v>
      </c>
      <c r="H888" s="3">
        <v>6</v>
      </c>
    </row>
    <row r="889" spans="1:8" x14ac:dyDescent="0.25">
      <c r="A889" s="3" t="s">
        <v>17</v>
      </c>
      <c r="B889" s="3" t="s">
        <v>550</v>
      </c>
      <c r="C889" s="3" t="s">
        <v>551</v>
      </c>
      <c r="D889" s="3" t="s">
        <v>556</v>
      </c>
      <c r="E889" s="3" t="s">
        <v>611</v>
      </c>
      <c r="F889" s="3" t="s">
        <v>274</v>
      </c>
      <c r="G889" s="3" t="s">
        <v>275</v>
      </c>
      <c r="H889" s="3">
        <v>22</v>
      </c>
    </row>
    <row r="890" spans="1:8" x14ac:dyDescent="0.25">
      <c r="A890" s="3" t="s">
        <v>17</v>
      </c>
      <c r="B890" s="3" t="s">
        <v>550</v>
      </c>
      <c r="C890" s="3" t="s">
        <v>551</v>
      </c>
      <c r="D890" s="3" t="s">
        <v>557</v>
      </c>
      <c r="E890" s="3" t="s">
        <v>612</v>
      </c>
      <c r="F890" s="3" t="s">
        <v>274</v>
      </c>
      <c r="G890" s="3" t="s">
        <v>275</v>
      </c>
      <c r="H890" s="3">
        <v>32</v>
      </c>
    </row>
    <row r="891" spans="1:8" x14ac:dyDescent="0.25">
      <c r="A891" s="3" t="s">
        <v>17</v>
      </c>
      <c r="B891" s="3" t="s">
        <v>550</v>
      </c>
      <c r="C891" s="3" t="s">
        <v>551</v>
      </c>
      <c r="D891" s="3" t="s">
        <v>557</v>
      </c>
      <c r="E891" s="3"/>
      <c r="F891" s="3" t="s">
        <v>27</v>
      </c>
      <c r="G891" s="3" t="s">
        <v>28</v>
      </c>
      <c r="H891" s="3">
        <v>8</v>
      </c>
    </row>
    <row r="892" spans="1:8" x14ac:dyDescent="0.25">
      <c r="A892" s="3" t="s">
        <v>17</v>
      </c>
      <c r="B892" s="3" t="s">
        <v>550</v>
      </c>
      <c r="C892" s="3" t="s">
        <v>551</v>
      </c>
      <c r="D892" s="3" t="s">
        <v>558</v>
      </c>
      <c r="E892" s="3" t="s">
        <v>612</v>
      </c>
      <c r="F892" s="3" t="s">
        <v>274</v>
      </c>
      <c r="G892" s="3" t="s">
        <v>275</v>
      </c>
      <c r="H892" s="3">
        <v>34</v>
      </c>
    </row>
    <row r="893" spans="1:8" x14ac:dyDescent="0.25">
      <c r="A893" s="3" t="s">
        <v>17</v>
      </c>
      <c r="B893" s="3" t="s">
        <v>550</v>
      </c>
      <c r="C893" s="3" t="s">
        <v>551</v>
      </c>
      <c r="D893" s="3" t="s">
        <v>558</v>
      </c>
      <c r="E893" s="3"/>
      <c r="F893" s="3" t="s">
        <v>27</v>
      </c>
      <c r="G893" s="3" t="s">
        <v>28</v>
      </c>
      <c r="H893" s="3">
        <v>6</v>
      </c>
    </row>
    <row r="894" spans="1:8" x14ac:dyDescent="0.25">
      <c r="A894" s="3" t="s">
        <v>17</v>
      </c>
      <c r="B894" s="3" t="s">
        <v>550</v>
      </c>
      <c r="C894" s="3" t="s">
        <v>551</v>
      </c>
      <c r="D894" s="3" t="s">
        <v>559</v>
      </c>
      <c r="E894" s="3" t="s">
        <v>612</v>
      </c>
      <c r="F894" s="3" t="s">
        <v>274</v>
      </c>
      <c r="G894" s="3" t="s">
        <v>275</v>
      </c>
      <c r="H894" s="3">
        <v>9</v>
      </c>
    </row>
    <row r="895" spans="1:8" x14ac:dyDescent="0.25">
      <c r="A895" s="3" t="s">
        <v>17</v>
      </c>
      <c r="B895" s="3" t="s">
        <v>560</v>
      </c>
      <c r="C895" s="3" t="s">
        <v>561</v>
      </c>
      <c r="D895" s="3" t="s">
        <v>562</v>
      </c>
      <c r="E895" s="3" t="s">
        <v>611</v>
      </c>
      <c r="F895" s="3" t="s">
        <v>30</v>
      </c>
      <c r="G895" s="3" t="s">
        <v>31</v>
      </c>
      <c r="H895" s="3">
        <v>12</v>
      </c>
    </row>
    <row r="896" spans="1:8" x14ac:dyDescent="0.25">
      <c r="A896" s="3" t="s">
        <v>17</v>
      </c>
      <c r="B896" s="3" t="s">
        <v>560</v>
      </c>
      <c r="C896" s="3" t="s">
        <v>561</v>
      </c>
      <c r="D896" s="3" t="s">
        <v>562</v>
      </c>
      <c r="E896" s="3"/>
      <c r="F896" s="3" t="s">
        <v>101</v>
      </c>
      <c r="G896" s="3" t="s">
        <v>102</v>
      </c>
      <c r="H896" s="3">
        <v>18</v>
      </c>
    </row>
    <row r="897" spans="1:8" x14ac:dyDescent="0.25">
      <c r="A897" s="3" t="s">
        <v>17</v>
      </c>
      <c r="B897" s="3" t="s">
        <v>560</v>
      </c>
      <c r="C897" s="3" t="s">
        <v>561</v>
      </c>
      <c r="D897" s="3" t="s">
        <v>562</v>
      </c>
      <c r="E897" s="3"/>
      <c r="F897" s="3" t="s">
        <v>27</v>
      </c>
      <c r="G897" s="3" t="s">
        <v>28</v>
      </c>
      <c r="H897" s="3">
        <v>10</v>
      </c>
    </row>
    <row r="898" spans="1:8" x14ac:dyDescent="0.25">
      <c r="A898" s="3" t="s">
        <v>17</v>
      </c>
      <c r="B898" s="3" t="s">
        <v>560</v>
      </c>
      <c r="C898" s="3" t="s">
        <v>561</v>
      </c>
      <c r="D898" s="3" t="s">
        <v>563</v>
      </c>
      <c r="E898" s="3" t="s">
        <v>611</v>
      </c>
      <c r="F898" s="3" t="s">
        <v>101</v>
      </c>
      <c r="G898" s="3" t="s">
        <v>102</v>
      </c>
      <c r="H898" s="3">
        <v>30</v>
      </c>
    </row>
    <row r="899" spans="1:8" x14ac:dyDescent="0.25">
      <c r="A899" s="3" t="s">
        <v>17</v>
      </c>
      <c r="B899" s="3" t="s">
        <v>560</v>
      </c>
      <c r="C899" s="3" t="s">
        <v>561</v>
      </c>
      <c r="D899" s="3" t="s">
        <v>563</v>
      </c>
      <c r="E899" s="3"/>
      <c r="F899" s="3" t="s">
        <v>27</v>
      </c>
      <c r="G899" s="3" t="s">
        <v>28</v>
      </c>
      <c r="H899" s="3">
        <v>10</v>
      </c>
    </row>
    <row r="900" spans="1:8" x14ac:dyDescent="0.25">
      <c r="A900" s="3" t="s">
        <v>17</v>
      </c>
      <c r="B900" s="3" t="s">
        <v>560</v>
      </c>
      <c r="C900" s="3" t="s">
        <v>561</v>
      </c>
      <c r="D900" s="3" t="s">
        <v>564</v>
      </c>
      <c r="E900" s="3" t="s">
        <v>611</v>
      </c>
      <c r="F900" s="3" t="s">
        <v>30</v>
      </c>
      <c r="G900" s="3" t="s">
        <v>31</v>
      </c>
      <c r="H900" s="3">
        <v>12</v>
      </c>
    </row>
    <row r="901" spans="1:8" x14ac:dyDescent="0.25">
      <c r="A901" s="3" t="s">
        <v>17</v>
      </c>
      <c r="B901" s="3" t="s">
        <v>560</v>
      </c>
      <c r="C901" s="3" t="s">
        <v>561</v>
      </c>
      <c r="D901" s="3" t="s">
        <v>564</v>
      </c>
      <c r="E901" s="3"/>
      <c r="F901" s="3" t="s">
        <v>101</v>
      </c>
      <c r="G901" s="3" t="s">
        <v>102</v>
      </c>
      <c r="H901" s="3">
        <v>23</v>
      </c>
    </row>
    <row r="902" spans="1:8" x14ac:dyDescent="0.25">
      <c r="A902" s="3" t="s">
        <v>17</v>
      </c>
      <c r="B902" s="3" t="s">
        <v>560</v>
      </c>
      <c r="C902" s="3" t="s">
        <v>561</v>
      </c>
      <c r="D902" s="3" t="s">
        <v>564</v>
      </c>
      <c r="E902" s="3"/>
      <c r="F902" s="3" t="s">
        <v>27</v>
      </c>
      <c r="G902" s="3" t="s">
        <v>28</v>
      </c>
      <c r="H902" s="3">
        <v>5</v>
      </c>
    </row>
    <row r="903" spans="1:8" x14ac:dyDescent="0.25">
      <c r="A903" s="3" t="s">
        <v>17</v>
      </c>
      <c r="B903" s="3" t="s">
        <v>560</v>
      </c>
      <c r="C903" s="3" t="s">
        <v>561</v>
      </c>
      <c r="D903" s="3" t="s">
        <v>565</v>
      </c>
      <c r="E903" s="3" t="s">
        <v>611</v>
      </c>
      <c r="F903" s="3" t="s">
        <v>30</v>
      </c>
      <c r="G903" s="3" t="s">
        <v>31</v>
      </c>
      <c r="H903" s="3">
        <v>18</v>
      </c>
    </row>
    <row r="904" spans="1:8" x14ac:dyDescent="0.25">
      <c r="A904" s="3" t="s">
        <v>17</v>
      </c>
      <c r="B904" s="3" t="s">
        <v>560</v>
      </c>
      <c r="C904" s="3" t="s">
        <v>561</v>
      </c>
      <c r="D904" s="3" t="s">
        <v>565</v>
      </c>
      <c r="E904" s="3"/>
      <c r="F904" s="3" t="s">
        <v>101</v>
      </c>
      <c r="G904" s="3" t="s">
        <v>102</v>
      </c>
      <c r="H904" s="3">
        <v>8</v>
      </c>
    </row>
    <row r="905" spans="1:8" x14ac:dyDescent="0.25">
      <c r="A905" s="3" t="s">
        <v>17</v>
      </c>
      <c r="B905" s="3" t="s">
        <v>560</v>
      </c>
      <c r="C905" s="3" t="s">
        <v>561</v>
      </c>
      <c r="D905" s="3" t="s">
        <v>566</v>
      </c>
      <c r="E905" s="3" t="s">
        <v>611</v>
      </c>
      <c r="F905" s="3" t="s">
        <v>30</v>
      </c>
      <c r="G905" s="3" t="s">
        <v>31</v>
      </c>
      <c r="H905" s="3">
        <v>14</v>
      </c>
    </row>
    <row r="906" spans="1:8" x14ac:dyDescent="0.25">
      <c r="A906" s="3" t="s">
        <v>17</v>
      </c>
      <c r="B906" s="3" t="s">
        <v>560</v>
      </c>
      <c r="C906" s="3" t="s">
        <v>561</v>
      </c>
      <c r="D906" s="3" t="s">
        <v>566</v>
      </c>
      <c r="E906" s="3"/>
      <c r="F906" s="3" t="s">
        <v>101</v>
      </c>
      <c r="G906" s="3" t="s">
        <v>102</v>
      </c>
      <c r="H906" s="3">
        <v>18</v>
      </c>
    </row>
    <row r="907" spans="1:8" x14ac:dyDescent="0.25">
      <c r="A907" s="3" t="s">
        <v>17</v>
      </c>
      <c r="B907" s="3" t="s">
        <v>560</v>
      </c>
      <c r="C907" s="3" t="s">
        <v>561</v>
      </c>
      <c r="D907" s="3" t="s">
        <v>566</v>
      </c>
      <c r="E907" s="3"/>
      <c r="F907" s="3" t="s">
        <v>27</v>
      </c>
      <c r="G907" s="3" t="s">
        <v>28</v>
      </c>
      <c r="H907" s="3">
        <v>4</v>
      </c>
    </row>
    <row r="908" spans="1:8" x14ac:dyDescent="0.25">
      <c r="A908" s="3" t="s">
        <v>17</v>
      </c>
      <c r="B908" s="3" t="s">
        <v>560</v>
      </c>
      <c r="C908" s="3" t="s">
        <v>561</v>
      </c>
      <c r="D908" s="3" t="s">
        <v>567</v>
      </c>
      <c r="E908" s="3" t="s">
        <v>612</v>
      </c>
      <c r="F908" s="3" t="s">
        <v>30</v>
      </c>
      <c r="G908" s="3" t="s">
        <v>31</v>
      </c>
      <c r="H908" s="3">
        <v>30</v>
      </c>
    </row>
    <row r="909" spans="1:8" x14ac:dyDescent="0.25">
      <c r="A909" s="3" t="s">
        <v>17</v>
      </c>
      <c r="B909" s="3" t="s">
        <v>560</v>
      </c>
      <c r="C909" s="3" t="s">
        <v>561</v>
      </c>
      <c r="D909" s="3" t="s">
        <v>567</v>
      </c>
      <c r="E909" s="3"/>
      <c r="F909" s="3" t="s">
        <v>27</v>
      </c>
      <c r="G909" s="3" t="s">
        <v>28</v>
      </c>
      <c r="H909" s="3">
        <v>10</v>
      </c>
    </row>
    <row r="910" spans="1:8" x14ac:dyDescent="0.25">
      <c r="A910" s="3" t="s">
        <v>17</v>
      </c>
      <c r="B910" s="3" t="s">
        <v>560</v>
      </c>
      <c r="C910" s="3" t="s">
        <v>561</v>
      </c>
      <c r="D910" s="3" t="s">
        <v>568</v>
      </c>
      <c r="E910" s="3" t="s">
        <v>612</v>
      </c>
      <c r="F910" s="3" t="s">
        <v>101</v>
      </c>
      <c r="G910" s="3" t="s">
        <v>102</v>
      </c>
      <c r="H910" s="3">
        <v>28</v>
      </c>
    </row>
    <row r="911" spans="1:8" x14ac:dyDescent="0.25">
      <c r="A911" s="3" t="s">
        <v>17</v>
      </c>
      <c r="B911" s="3" t="s">
        <v>560</v>
      </c>
      <c r="C911" s="3" t="s">
        <v>561</v>
      </c>
      <c r="D911" s="3" t="s">
        <v>569</v>
      </c>
      <c r="E911" s="3" t="s">
        <v>612</v>
      </c>
      <c r="F911" s="3" t="s">
        <v>101</v>
      </c>
      <c r="G911" s="3" t="s">
        <v>102</v>
      </c>
      <c r="H911" s="3">
        <v>38</v>
      </c>
    </row>
    <row r="912" spans="1:8" x14ac:dyDescent="0.25">
      <c r="A912" s="3" t="s">
        <v>17</v>
      </c>
      <c r="B912" s="3" t="s">
        <v>560</v>
      </c>
      <c r="C912" s="3" t="s">
        <v>561</v>
      </c>
      <c r="D912" s="3" t="s">
        <v>570</v>
      </c>
      <c r="E912" s="3" t="s">
        <v>612</v>
      </c>
      <c r="F912" s="3" t="s">
        <v>101</v>
      </c>
      <c r="G912" s="3" t="s">
        <v>102</v>
      </c>
      <c r="H912" s="3">
        <v>29</v>
      </c>
    </row>
    <row r="913" spans="1:8" x14ac:dyDescent="0.25">
      <c r="A913" s="3" t="s">
        <v>17</v>
      </c>
      <c r="B913" s="3" t="s">
        <v>560</v>
      </c>
      <c r="C913" s="3" t="s">
        <v>561</v>
      </c>
      <c r="D913" s="3" t="s">
        <v>571</v>
      </c>
      <c r="E913" s="3" t="s">
        <v>612</v>
      </c>
      <c r="F913" s="3" t="s">
        <v>101</v>
      </c>
      <c r="G913" s="3" t="s">
        <v>102</v>
      </c>
      <c r="H913" s="3">
        <v>8</v>
      </c>
    </row>
    <row r="914" spans="1:8" x14ac:dyDescent="0.25">
      <c r="A914" s="3" t="s">
        <v>17</v>
      </c>
      <c r="B914" s="3" t="s">
        <v>560</v>
      </c>
      <c r="C914" s="3" t="s">
        <v>561</v>
      </c>
      <c r="D914" s="3" t="s">
        <v>571</v>
      </c>
      <c r="E914" s="3"/>
      <c r="F914" s="3" t="s">
        <v>30</v>
      </c>
      <c r="G914" s="3" t="s">
        <v>31</v>
      </c>
      <c r="H914" s="3">
        <v>14</v>
      </c>
    </row>
    <row r="915" spans="1:8" x14ac:dyDescent="0.25">
      <c r="A915" s="3" t="s">
        <v>17</v>
      </c>
      <c r="B915" s="3" t="s">
        <v>560</v>
      </c>
      <c r="C915" s="3" t="s">
        <v>561</v>
      </c>
      <c r="D915" s="3" t="s">
        <v>572</v>
      </c>
      <c r="E915" s="3" t="s">
        <v>611</v>
      </c>
      <c r="F915" s="3" t="s">
        <v>101</v>
      </c>
      <c r="G915" s="3" t="s">
        <v>102</v>
      </c>
      <c r="H915" s="3">
        <v>4</v>
      </c>
    </row>
    <row r="916" spans="1:8" x14ac:dyDescent="0.25">
      <c r="A916" s="3" t="s">
        <v>17</v>
      </c>
      <c r="B916" s="3" t="s">
        <v>560</v>
      </c>
      <c r="C916" s="3" t="s">
        <v>561</v>
      </c>
      <c r="D916" s="3" t="s">
        <v>572</v>
      </c>
      <c r="E916" s="3"/>
      <c r="F916" s="3" t="s">
        <v>30</v>
      </c>
      <c r="G916" s="3" t="s">
        <v>31</v>
      </c>
      <c r="H916" s="3">
        <v>5</v>
      </c>
    </row>
    <row r="917" spans="1:8" x14ac:dyDescent="0.25">
      <c r="A917" s="3" t="s">
        <v>17</v>
      </c>
      <c r="B917" s="3" t="s">
        <v>573</v>
      </c>
      <c r="C917" s="3" t="s">
        <v>574</v>
      </c>
      <c r="D917" s="3" t="s">
        <v>575</v>
      </c>
      <c r="E917" s="3" t="s">
        <v>611</v>
      </c>
      <c r="F917" s="3" t="s">
        <v>33</v>
      </c>
      <c r="G917" s="3" t="s">
        <v>34</v>
      </c>
      <c r="H917" s="3">
        <v>14</v>
      </c>
    </row>
    <row r="918" spans="1:8" x14ac:dyDescent="0.25">
      <c r="A918" s="3" t="s">
        <v>17</v>
      </c>
      <c r="B918" s="3" t="s">
        <v>573</v>
      </c>
      <c r="C918" s="3" t="s">
        <v>574</v>
      </c>
      <c r="D918" s="3" t="s">
        <v>575</v>
      </c>
      <c r="E918" s="3"/>
      <c r="F918" s="3" t="s">
        <v>186</v>
      </c>
      <c r="G918" s="3" t="s">
        <v>187</v>
      </c>
      <c r="H918" s="3">
        <v>12</v>
      </c>
    </row>
    <row r="919" spans="1:8" x14ac:dyDescent="0.25">
      <c r="A919" s="3" t="s">
        <v>17</v>
      </c>
      <c r="B919" s="3" t="s">
        <v>573</v>
      </c>
      <c r="C919" s="3" t="s">
        <v>574</v>
      </c>
      <c r="D919" s="3" t="s">
        <v>575</v>
      </c>
      <c r="E919" s="3"/>
      <c r="F919" s="3" t="s">
        <v>27</v>
      </c>
      <c r="G919" s="3" t="s">
        <v>28</v>
      </c>
      <c r="H919" s="3">
        <v>10</v>
      </c>
    </row>
    <row r="920" spans="1:8" x14ac:dyDescent="0.25">
      <c r="A920" s="3" t="s">
        <v>17</v>
      </c>
      <c r="B920" s="3" t="s">
        <v>573</v>
      </c>
      <c r="C920" s="3" t="s">
        <v>574</v>
      </c>
      <c r="D920" s="3" t="s">
        <v>575</v>
      </c>
      <c r="E920" s="3"/>
      <c r="F920" s="3" t="s">
        <v>21</v>
      </c>
      <c r="G920" s="3" t="s">
        <v>22</v>
      </c>
      <c r="H920" s="3">
        <v>4</v>
      </c>
    </row>
    <row r="921" spans="1:8" x14ac:dyDescent="0.25">
      <c r="A921" s="3" t="s">
        <v>17</v>
      </c>
      <c r="B921" s="3" t="s">
        <v>573</v>
      </c>
      <c r="C921" s="3" t="s">
        <v>574</v>
      </c>
      <c r="D921" s="3" t="s">
        <v>576</v>
      </c>
      <c r="E921" s="3" t="s">
        <v>611</v>
      </c>
      <c r="F921" s="3" t="s">
        <v>33</v>
      </c>
      <c r="G921" s="3" t="s">
        <v>34</v>
      </c>
      <c r="H921" s="3">
        <v>9</v>
      </c>
    </row>
    <row r="922" spans="1:8" x14ac:dyDescent="0.25">
      <c r="A922" s="3" t="s">
        <v>17</v>
      </c>
      <c r="B922" s="3" t="s">
        <v>573</v>
      </c>
      <c r="C922" s="3" t="s">
        <v>574</v>
      </c>
      <c r="D922" s="3" t="s">
        <v>576</v>
      </c>
      <c r="E922" s="3"/>
      <c r="F922" s="3" t="s">
        <v>186</v>
      </c>
      <c r="G922" s="3" t="s">
        <v>187</v>
      </c>
      <c r="H922" s="3">
        <v>17</v>
      </c>
    </row>
    <row r="923" spans="1:8" x14ac:dyDescent="0.25">
      <c r="A923" s="3" t="s">
        <v>17</v>
      </c>
      <c r="B923" s="3" t="s">
        <v>573</v>
      </c>
      <c r="C923" s="3" t="s">
        <v>574</v>
      </c>
      <c r="D923" s="3" t="s">
        <v>576</v>
      </c>
      <c r="E923" s="3"/>
      <c r="F923" s="3" t="s">
        <v>27</v>
      </c>
      <c r="G923" s="3" t="s">
        <v>28</v>
      </c>
      <c r="H923" s="3">
        <v>10</v>
      </c>
    </row>
    <row r="924" spans="1:8" x14ac:dyDescent="0.25">
      <c r="A924" s="3" t="s">
        <v>17</v>
      </c>
      <c r="B924" s="3" t="s">
        <v>573</v>
      </c>
      <c r="C924" s="3" t="s">
        <v>574</v>
      </c>
      <c r="D924" s="3" t="s">
        <v>576</v>
      </c>
      <c r="E924" s="3"/>
      <c r="F924" s="3" t="s">
        <v>21</v>
      </c>
      <c r="G924" s="3" t="s">
        <v>22</v>
      </c>
      <c r="H924" s="3">
        <v>4</v>
      </c>
    </row>
    <row r="925" spans="1:8" x14ac:dyDescent="0.25">
      <c r="A925" s="3" t="s">
        <v>17</v>
      </c>
      <c r="B925" s="3" t="s">
        <v>573</v>
      </c>
      <c r="C925" s="3" t="s">
        <v>574</v>
      </c>
      <c r="D925" s="3" t="s">
        <v>577</v>
      </c>
      <c r="E925" s="3" t="s">
        <v>611</v>
      </c>
      <c r="F925" s="3" t="s">
        <v>33</v>
      </c>
      <c r="G925" s="3" t="s">
        <v>34</v>
      </c>
      <c r="H925" s="3">
        <v>14</v>
      </c>
    </row>
    <row r="926" spans="1:8" x14ac:dyDescent="0.25">
      <c r="A926" s="3" t="s">
        <v>17</v>
      </c>
      <c r="B926" s="3" t="s">
        <v>573</v>
      </c>
      <c r="C926" s="3" t="s">
        <v>574</v>
      </c>
      <c r="D926" s="3" t="s">
        <v>577</v>
      </c>
      <c r="E926" s="3"/>
      <c r="F926" s="3" t="s">
        <v>186</v>
      </c>
      <c r="G926" s="3" t="s">
        <v>187</v>
      </c>
      <c r="H926" s="3">
        <v>15</v>
      </c>
    </row>
    <row r="927" spans="1:8" x14ac:dyDescent="0.25">
      <c r="A927" s="3" t="s">
        <v>17</v>
      </c>
      <c r="B927" s="3" t="s">
        <v>573</v>
      </c>
      <c r="C927" s="3" t="s">
        <v>574</v>
      </c>
      <c r="D927" s="3" t="s">
        <v>577</v>
      </c>
      <c r="E927" s="3"/>
      <c r="F927" s="3" t="s">
        <v>27</v>
      </c>
      <c r="G927" s="3" t="s">
        <v>28</v>
      </c>
      <c r="H927" s="3">
        <v>8</v>
      </c>
    </row>
    <row r="928" spans="1:8" x14ac:dyDescent="0.25">
      <c r="A928" s="3" t="s">
        <v>17</v>
      </c>
      <c r="B928" s="3" t="s">
        <v>573</v>
      </c>
      <c r="C928" s="3" t="s">
        <v>574</v>
      </c>
      <c r="D928" s="3" t="s">
        <v>577</v>
      </c>
      <c r="E928" s="3"/>
      <c r="F928" s="3" t="s">
        <v>21</v>
      </c>
      <c r="G928" s="3" t="s">
        <v>22</v>
      </c>
      <c r="H928" s="3">
        <v>3</v>
      </c>
    </row>
    <row r="929" spans="1:8" x14ac:dyDescent="0.25">
      <c r="A929" s="3" t="s">
        <v>17</v>
      </c>
      <c r="B929" s="3" t="s">
        <v>573</v>
      </c>
      <c r="C929" s="3" t="s">
        <v>574</v>
      </c>
      <c r="D929" s="3" t="s">
        <v>578</v>
      </c>
      <c r="E929" s="3" t="s">
        <v>611</v>
      </c>
      <c r="F929" s="3" t="s">
        <v>33</v>
      </c>
      <c r="G929" s="3" t="s">
        <v>34</v>
      </c>
      <c r="H929" s="3">
        <v>9</v>
      </c>
    </row>
    <row r="930" spans="1:8" x14ac:dyDescent="0.25">
      <c r="A930" s="3" t="s">
        <v>17</v>
      </c>
      <c r="B930" s="3" t="s">
        <v>573</v>
      </c>
      <c r="C930" s="3" t="s">
        <v>574</v>
      </c>
      <c r="D930" s="3" t="s">
        <v>578</v>
      </c>
      <c r="E930" s="3"/>
      <c r="F930" s="3" t="s">
        <v>186</v>
      </c>
      <c r="G930" s="3" t="s">
        <v>187</v>
      </c>
      <c r="H930" s="3">
        <v>17</v>
      </c>
    </row>
    <row r="931" spans="1:8" x14ac:dyDescent="0.25">
      <c r="A931" s="3" t="s">
        <v>17</v>
      </c>
      <c r="B931" s="3" t="s">
        <v>573</v>
      </c>
      <c r="C931" s="3" t="s">
        <v>574</v>
      </c>
      <c r="D931" s="3" t="s">
        <v>578</v>
      </c>
      <c r="E931" s="3"/>
      <c r="F931" s="3" t="s">
        <v>27</v>
      </c>
      <c r="G931" s="3" t="s">
        <v>28</v>
      </c>
      <c r="H931" s="3">
        <v>8</v>
      </c>
    </row>
    <row r="932" spans="1:8" x14ac:dyDescent="0.25">
      <c r="A932" s="3" t="s">
        <v>17</v>
      </c>
      <c r="B932" s="3" t="s">
        <v>573</v>
      </c>
      <c r="C932" s="3" t="s">
        <v>574</v>
      </c>
      <c r="D932" s="3" t="s">
        <v>578</v>
      </c>
      <c r="E932" s="3"/>
      <c r="F932" s="3" t="s">
        <v>21</v>
      </c>
      <c r="G932" s="3" t="s">
        <v>22</v>
      </c>
      <c r="H932" s="3">
        <v>6</v>
      </c>
    </row>
    <row r="933" spans="1:8" x14ac:dyDescent="0.25">
      <c r="A933" s="3" t="s">
        <v>17</v>
      </c>
      <c r="B933" s="3" t="s">
        <v>573</v>
      </c>
      <c r="C933" s="3" t="s">
        <v>574</v>
      </c>
      <c r="D933" s="3" t="s">
        <v>579</v>
      </c>
      <c r="E933" s="3" t="s">
        <v>611</v>
      </c>
      <c r="F933" s="3" t="s">
        <v>33</v>
      </c>
      <c r="G933" s="3" t="s">
        <v>34</v>
      </c>
      <c r="H933" s="3">
        <v>30</v>
      </c>
    </row>
    <row r="934" spans="1:8" x14ac:dyDescent="0.25">
      <c r="A934" s="3" t="s">
        <v>17</v>
      </c>
      <c r="B934" s="3" t="s">
        <v>573</v>
      </c>
      <c r="C934" s="3" t="s">
        <v>574</v>
      </c>
      <c r="D934" s="3" t="s">
        <v>579</v>
      </c>
      <c r="E934" s="3"/>
      <c r="F934" s="3" t="s">
        <v>27</v>
      </c>
      <c r="G934" s="3" t="s">
        <v>28</v>
      </c>
      <c r="H934" s="3">
        <v>10</v>
      </c>
    </row>
    <row r="935" spans="1:8" x14ac:dyDescent="0.25">
      <c r="A935" s="3" t="s">
        <v>17</v>
      </c>
      <c r="B935" s="3" t="s">
        <v>573</v>
      </c>
      <c r="C935" s="3" t="s">
        <v>574</v>
      </c>
      <c r="D935" s="3" t="s">
        <v>580</v>
      </c>
      <c r="E935" s="3" t="s">
        <v>612</v>
      </c>
      <c r="F935" s="3" t="s">
        <v>186</v>
      </c>
      <c r="G935" s="3" t="s">
        <v>187</v>
      </c>
      <c r="H935" s="3">
        <v>5</v>
      </c>
    </row>
    <row r="936" spans="1:8" x14ac:dyDescent="0.25">
      <c r="A936" s="3" t="s">
        <v>17</v>
      </c>
      <c r="B936" s="3" t="s">
        <v>573</v>
      </c>
      <c r="C936" s="3" t="s">
        <v>574</v>
      </c>
      <c r="D936" s="3" t="s">
        <v>580</v>
      </c>
      <c r="E936" s="3"/>
      <c r="F936" s="3" t="s">
        <v>21</v>
      </c>
      <c r="G936" s="3" t="s">
        <v>22</v>
      </c>
      <c r="H936" s="3">
        <v>17</v>
      </c>
    </row>
    <row r="937" spans="1:8" x14ac:dyDescent="0.25">
      <c r="A937" s="3" t="s">
        <v>17</v>
      </c>
      <c r="B937" s="3" t="s">
        <v>573</v>
      </c>
      <c r="C937" s="3" t="s">
        <v>574</v>
      </c>
      <c r="D937" s="4" t="s">
        <v>581</v>
      </c>
      <c r="E937" s="3" t="s">
        <v>612</v>
      </c>
      <c r="F937" s="3" t="s">
        <v>186</v>
      </c>
      <c r="G937" s="3" t="s">
        <v>187</v>
      </c>
      <c r="H937" s="3">
        <v>33</v>
      </c>
    </row>
    <row r="938" spans="1:8" x14ac:dyDescent="0.25">
      <c r="A938" s="3" t="s">
        <v>17</v>
      </c>
      <c r="B938" s="3" t="s">
        <v>573</v>
      </c>
      <c r="C938" s="3" t="s">
        <v>574</v>
      </c>
      <c r="D938" s="3" t="s">
        <v>582</v>
      </c>
      <c r="E938" s="3" t="s">
        <v>611</v>
      </c>
      <c r="F938" s="3" t="s">
        <v>186</v>
      </c>
      <c r="G938" s="3" t="s">
        <v>187</v>
      </c>
      <c r="H938" s="3">
        <v>30</v>
      </c>
    </row>
    <row r="939" spans="1:8" x14ac:dyDescent="0.25">
      <c r="A939" s="3" t="s">
        <v>17</v>
      </c>
      <c r="B939" s="3" t="s">
        <v>573</v>
      </c>
      <c r="C939" s="3" t="s">
        <v>574</v>
      </c>
      <c r="D939" s="3" t="s">
        <v>583</v>
      </c>
      <c r="E939" s="3" t="s">
        <v>611</v>
      </c>
      <c r="F939" s="3" t="s">
        <v>33</v>
      </c>
      <c r="G939" s="3" t="s">
        <v>34</v>
      </c>
      <c r="H939" s="3">
        <v>7</v>
      </c>
    </row>
    <row r="940" spans="1:8" x14ac:dyDescent="0.25">
      <c r="A940" s="3" t="s">
        <v>17</v>
      </c>
      <c r="B940" s="3" t="s">
        <v>573</v>
      </c>
      <c r="C940" s="3" t="s">
        <v>574</v>
      </c>
      <c r="D940" s="3" t="s">
        <v>583</v>
      </c>
      <c r="E940" s="3"/>
      <c r="F940" s="3" t="s">
        <v>186</v>
      </c>
      <c r="G940" s="3" t="s">
        <v>187</v>
      </c>
      <c r="H940" s="3">
        <v>7</v>
      </c>
    </row>
    <row r="941" spans="1:8" x14ac:dyDescent="0.25">
      <c r="A941" s="3" t="s">
        <v>17</v>
      </c>
      <c r="B941" s="3" t="s">
        <v>573</v>
      </c>
      <c r="C941" s="3" t="s">
        <v>574</v>
      </c>
      <c r="D941" s="3" t="s">
        <v>583</v>
      </c>
      <c r="E941" s="3"/>
      <c r="F941" s="3" t="s">
        <v>21</v>
      </c>
      <c r="G941" s="3" t="s">
        <v>22</v>
      </c>
      <c r="H941" s="3">
        <v>3</v>
      </c>
    </row>
    <row r="942" spans="1:8" x14ac:dyDescent="0.25">
      <c r="A942" s="3" t="s">
        <v>17</v>
      </c>
      <c r="B942" s="3" t="s">
        <v>573</v>
      </c>
      <c r="C942" s="3" t="s">
        <v>574</v>
      </c>
      <c r="D942" s="3" t="s">
        <v>584</v>
      </c>
      <c r="E942" s="3" t="s">
        <v>611</v>
      </c>
      <c r="F942" s="3" t="s">
        <v>33</v>
      </c>
      <c r="G942" s="3" t="s">
        <v>34</v>
      </c>
      <c r="H942" s="3">
        <v>5</v>
      </c>
    </row>
    <row r="943" spans="1:8" x14ac:dyDescent="0.25">
      <c r="A943" s="3" t="s">
        <v>17</v>
      </c>
      <c r="B943" s="3" t="s">
        <v>573</v>
      </c>
      <c r="C943" s="3" t="s">
        <v>574</v>
      </c>
      <c r="D943" s="3" t="s">
        <v>584</v>
      </c>
      <c r="E943" s="3"/>
      <c r="F943" s="3" t="s">
        <v>186</v>
      </c>
      <c r="G943" s="3" t="s">
        <v>187</v>
      </c>
      <c r="H943" s="3">
        <v>5</v>
      </c>
    </row>
    <row r="944" spans="1:8" x14ac:dyDescent="0.25">
      <c r="A944" s="3" t="s">
        <v>17</v>
      </c>
      <c r="B944" s="3" t="s">
        <v>573</v>
      </c>
      <c r="C944" s="3" t="s">
        <v>574</v>
      </c>
      <c r="D944" s="3" t="s">
        <v>585</v>
      </c>
      <c r="E944" s="3" t="s">
        <v>611</v>
      </c>
      <c r="F944" s="3" t="s">
        <v>33</v>
      </c>
      <c r="G944" s="3" t="s">
        <v>34</v>
      </c>
      <c r="H944" s="3">
        <v>17</v>
      </c>
    </row>
    <row r="945" spans="1:8" x14ac:dyDescent="0.25">
      <c r="A945" s="3" t="s">
        <v>17</v>
      </c>
      <c r="B945" s="3" t="s">
        <v>573</v>
      </c>
      <c r="C945" s="3" t="s">
        <v>574</v>
      </c>
      <c r="D945" s="3" t="s">
        <v>585</v>
      </c>
      <c r="E945" s="3"/>
      <c r="F945" s="3" t="s">
        <v>186</v>
      </c>
      <c r="G945" s="3" t="s">
        <v>187</v>
      </c>
      <c r="H945" s="3">
        <v>2</v>
      </c>
    </row>
    <row r="946" spans="1:8" x14ac:dyDescent="0.25">
      <c r="A946" s="3" t="s">
        <v>17</v>
      </c>
      <c r="B946" s="3" t="s">
        <v>586</v>
      </c>
      <c r="C946" s="3" t="s">
        <v>587</v>
      </c>
      <c r="D946" s="3" t="s">
        <v>588</v>
      </c>
      <c r="E946" s="3" t="s">
        <v>611</v>
      </c>
      <c r="F946" s="3" t="s">
        <v>65</v>
      </c>
      <c r="G946" s="3" t="s">
        <v>66</v>
      </c>
      <c r="H946" s="3">
        <v>11</v>
      </c>
    </row>
    <row r="947" spans="1:8" x14ac:dyDescent="0.25">
      <c r="A947" s="3" t="s">
        <v>17</v>
      </c>
      <c r="B947" s="3" t="s">
        <v>586</v>
      </c>
      <c r="C947" s="3" t="s">
        <v>587</v>
      </c>
      <c r="D947" s="3" t="s">
        <v>588</v>
      </c>
      <c r="E947" s="3"/>
      <c r="F947" s="3" t="s">
        <v>589</v>
      </c>
      <c r="G947" s="3" t="s">
        <v>590</v>
      </c>
      <c r="H947" s="3">
        <v>13</v>
      </c>
    </row>
    <row r="948" spans="1:8" x14ac:dyDescent="0.25">
      <c r="A948" s="3" t="s">
        <v>17</v>
      </c>
      <c r="B948" s="3" t="s">
        <v>586</v>
      </c>
      <c r="C948" s="3" t="s">
        <v>587</v>
      </c>
      <c r="D948" s="3" t="s">
        <v>588</v>
      </c>
      <c r="E948" s="3"/>
      <c r="F948" s="3" t="s">
        <v>27</v>
      </c>
      <c r="G948" s="3" t="s">
        <v>28</v>
      </c>
      <c r="H948" s="3">
        <v>10</v>
      </c>
    </row>
    <row r="949" spans="1:8" x14ac:dyDescent="0.25">
      <c r="A949" s="3" t="s">
        <v>17</v>
      </c>
      <c r="B949" s="3" t="s">
        <v>586</v>
      </c>
      <c r="C949" s="3" t="s">
        <v>587</v>
      </c>
      <c r="D949" s="3" t="s">
        <v>588</v>
      </c>
      <c r="E949" s="3"/>
      <c r="F949" s="3" t="s">
        <v>101</v>
      </c>
      <c r="G949" s="3" t="s">
        <v>102</v>
      </c>
      <c r="H949" s="3">
        <v>6</v>
      </c>
    </row>
    <row r="950" spans="1:8" x14ac:dyDescent="0.25">
      <c r="A950" s="3" t="s">
        <v>17</v>
      </c>
      <c r="B950" s="3" t="s">
        <v>586</v>
      </c>
      <c r="C950" s="3" t="s">
        <v>587</v>
      </c>
      <c r="D950" s="3" t="s">
        <v>591</v>
      </c>
      <c r="E950" s="3" t="s">
        <v>611</v>
      </c>
      <c r="F950" s="3" t="s">
        <v>65</v>
      </c>
      <c r="G950" s="3" t="s">
        <v>66</v>
      </c>
      <c r="H950" s="3">
        <v>11</v>
      </c>
    </row>
    <row r="951" spans="1:8" x14ac:dyDescent="0.25">
      <c r="A951" s="3" t="s">
        <v>17</v>
      </c>
      <c r="B951" s="3" t="s">
        <v>586</v>
      </c>
      <c r="C951" s="3" t="s">
        <v>587</v>
      </c>
      <c r="D951" s="3" t="s">
        <v>591</v>
      </c>
      <c r="E951" s="3"/>
      <c r="F951" s="3" t="s">
        <v>589</v>
      </c>
      <c r="G951" s="3" t="s">
        <v>590</v>
      </c>
      <c r="H951" s="3">
        <v>16</v>
      </c>
    </row>
    <row r="952" spans="1:8" x14ac:dyDescent="0.25">
      <c r="A952" s="3" t="s">
        <v>17</v>
      </c>
      <c r="B952" s="3" t="s">
        <v>586</v>
      </c>
      <c r="C952" s="3" t="s">
        <v>587</v>
      </c>
      <c r="D952" s="3" t="s">
        <v>591</v>
      </c>
      <c r="E952" s="3"/>
      <c r="F952" s="3" t="s">
        <v>27</v>
      </c>
      <c r="G952" s="3" t="s">
        <v>28</v>
      </c>
      <c r="H952" s="3">
        <v>10</v>
      </c>
    </row>
    <row r="953" spans="1:8" x14ac:dyDescent="0.25">
      <c r="A953" s="3" t="s">
        <v>17</v>
      </c>
      <c r="B953" s="3" t="s">
        <v>586</v>
      </c>
      <c r="C953" s="3" t="s">
        <v>587</v>
      </c>
      <c r="D953" s="3" t="s">
        <v>591</v>
      </c>
      <c r="E953" s="3"/>
      <c r="F953" s="3" t="s">
        <v>101</v>
      </c>
      <c r="G953" s="3" t="s">
        <v>102</v>
      </c>
      <c r="H953" s="3">
        <v>3</v>
      </c>
    </row>
    <row r="954" spans="1:8" x14ac:dyDescent="0.25">
      <c r="A954" s="3" t="s">
        <v>17</v>
      </c>
      <c r="B954" s="3" t="s">
        <v>586</v>
      </c>
      <c r="C954" s="3" t="s">
        <v>587</v>
      </c>
      <c r="D954" s="3" t="s">
        <v>592</v>
      </c>
      <c r="E954" s="3" t="s">
        <v>611</v>
      </c>
      <c r="F954" s="3" t="s">
        <v>65</v>
      </c>
      <c r="G954" s="3" t="s">
        <v>66</v>
      </c>
      <c r="H954" s="3">
        <v>12</v>
      </c>
    </row>
    <row r="955" spans="1:8" x14ac:dyDescent="0.25">
      <c r="A955" s="3" t="s">
        <v>17</v>
      </c>
      <c r="B955" s="3" t="s">
        <v>586</v>
      </c>
      <c r="C955" s="3" t="s">
        <v>587</v>
      </c>
      <c r="D955" s="3" t="s">
        <v>592</v>
      </c>
      <c r="E955" s="3"/>
      <c r="F955" s="3" t="s">
        <v>589</v>
      </c>
      <c r="G955" s="3" t="s">
        <v>590</v>
      </c>
      <c r="H955" s="3">
        <v>18</v>
      </c>
    </row>
    <row r="956" spans="1:8" x14ac:dyDescent="0.25">
      <c r="A956" s="3" t="s">
        <v>17</v>
      </c>
      <c r="B956" s="3" t="s">
        <v>586</v>
      </c>
      <c r="C956" s="3" t="s">
        <v>587</v>
      </c>
      <c r="D956" s="3" t="s">
        <v>592</v>
      </c>
      <c r="E956" s="3"/>
      <c r="F956" s="3" t="s">
        <v>27</v>
      </c>
      <c r="G956" s="3" t="s">
        <v>28</v>
      </c>
      <c r="H956" s="3">
        <v>8</v>
      </c>
    </row>
    <row r="957" spans="1:8" x14ac:dyDescent="0.25">
      <c r="A957" s="3" t="s">
        <v>17</v>
      </c>
      <c r="B957" s="3" t="s">
        <v>586</v>
      </c>
      <c r="C957" s="3" t="s">
        <v>587</v>
      </c>
      <c r="D957" s="3" t="s">
        <v>592</v>
      </c>
      <c r="E957" s="3"/>
      <c r="F957" s="3" t="s">
        <v>101</v>
      </c>
      <c r="G957" s="3" t="s">
        <v>102</v>
      </c>
      <c r="H957" s="3">
        <v>2</v>
      </c>
    </row>
    <row r="958" spans="1:8" x14ac:dyDescent="0.25">
      <c r="A958" s="3" t="s">
        <v>17</v>
      </c>
      <c r="B958" s="3" t="s">
        <v>586</v>
      </c>
      <c r="C958" s="3" t="s">
        <v>587</v>
      </c>
      <c r="D958" s="3" t="s">
        <v>593</v>
      </c>
      <c r="E958" s="3" t="s">
        <v>611</v>
      </c>
      <c r="F958" s="3" t="s">
        <v>65</v>
      </c>
      <c r="G958" s="3" t="s">
        <v>66</v>
      </c>
      <c r="H958" s="3">
        <v>10</v>
      </c>
    </row>
    <row r="959" spans="1:8" x14ac:dyDescent="0.25">
      <c r="A959" s="3" t="s">
        <v>17</v>
      </c>
      <c r="B959" s="3" t="s">
        <v>586</v>
      </c>
      <c r="C959" s="3" t="s">
        <v>587</v>
      </c>
      <c r="D959" s="3" t="s">
        <v>593</v>
      </c>
      <c r="E959" s="3"/>
      <c r="F959" s="3" t="s">
        <v>589</v>
      </c>
      <c r="G959" s="3" t="s">
        <v>590</v>
      </c>
      <c r="H959" s="3">
        <v>20</v>
      </c>
    </row>
    <row r="960" spans="1:8" x14ac:dyDescent="0.25">
      <c r="A960" s="3" t="s">
        <v>17</v>
      </c>
      <c r="B960" s="3" t="s">
        <v>586</v>
      </c>
      <c r="C960" s="3" t="s">
        <v>587</v>
      </c>
      <c r="D960" s="3" t="s">
        <v>593</v>
      </c>
      <c r="E960" s="3"/>
      <c r="F960" s="3" t="s">
        <v>27</v>
      </c>
      <c r="G960" s="3" t="s">
        <v>28</v>
      </c>
      <c r="H960" s="3">
        <v>10</v>
      </c>
    </row>
    <row r="961" spans="1:8" x14ac:dyDescent="0.25">
      <c r="A961" s="3" t="s">
        <v>17</v>
      </c>
      <c r="B961" s="3" t="s">
        <v>586</v>
      </c>
      <c r="C961" s="3" t="s">
        <v>587</v>
      </c>
      <c r="D961" s="3" t="s">
        <v>594</v>
      </c>
      <c r="E961" s="3" t="s">
        <v>611</v>
      </c>
      <c r="F961" s="3" t="s">
        <v>65</v>
      </c>
      <c r="G961" s="3" t="s">
        <v>66</v>
      </c>
      <c r="H961" s="3">
        <v>10</v>
      </c>
    </row>
    <row r="962" spans="1:8" x14ac:dyDescent="0.25">
      <c r="A962" s="3" t="s">
        <v>17</v>
      </c>
      <c r="B962" s="3" t="s">
        <v>586</v>
      </c>
      <c r="C962" s="3" t="s">
        <v>587</v>
      </c>
      <c r="D962" s="3" t="s">
        <v>594</v>
      </c>
      <c r="E962" s="3"/>
      <c r="F962" s="3" t="s">
        <v>589</v>
      </c>
      <c r="G962" s="3" t="s">
        <v>590</v>
      </c>
      <c r="H962" s="3">
        <v>15</v>
      </c>
    </row>
    <row r="963" spans="1:8" x14ac:dyDescent="0.25">
      <c r="A963" s="3" t="s">
        <v>17</v>
      </c>
      <c r="B963" s="3" t="s">
        <v>586</v>
      </c>
      <c r="C963" s="3" t="s">
        <v>587</v>
      </c>
      <c r="D963" s="3" t="s">
        <v>594</v>
      </c>
      <c r="E963" s="3"/>
      <c r="F963" s="3" t="s">
        <v>27</v>
      </c>
      <c r="G963" s="3" t="s">
        <v>28</v>
      </c>
      <c r="H963" s="3">
        <v>10</v>
      </c>
    </row>
    <row r="964" spans="1:8" x14ac:dyDescent="0.25">
      <c r="A964" s="3" t="s">
        <v>17</v>
      </c>
      <c r="B964" s="3" t="s">
        <v>586</v>
      </c>
      <c r="C964" s="3" t="s">
        <v>587</v>
      </c>
      <c r="D964" s="3" t="s">
        <v>594</v>
      </c>
      <c r="E964" s="3"/>
      <c r="F964" s="3" t="s">
        <v>101</v>
      </c>
      <c r="G964" s="3" t="s">
        <v>102</v>
      </c>
      <c r="H964" s="3">
        <v>5</v>
      </c>
    </row>
    <row r="965" spans="1:8" x14ac:dyDescent="0.25">
      <c r="A965" s="3" t="s">
        <v>17</v>
      </c>
      <c r="B965" s="3" t="s">
        <v>586</v>
      </c>
      <c r="C965" s="3" t="s">
        <v>587</v>
      </c>
      <c r="D965" s="3" t="s">
        <v>595</v>
      </c>
      <c r="E965" s="3" t="s">
        <v>611</v>
      </c>
      <c r="F965" s="3" t="s">
        <v>65</v>
      </c>
      <c r="G965" s="3" t="s">
        <v>66</v>
      </c>
      <c r="H965" s="3">
        <v>20</v>
      </c>
    </row>
    <row r="966" spans="1:8" x14ac:dyDescent="0.25">
      <c r="A966" s="3" t="s">
        <v>17</v>
      </c>
      <c r="B966" s="3" t="s">
        <v>586</v>
      </c>
      <c r="C966" s="3" t="s">
        <v>587</v>
      </c>
      <c r="D966" s="3" t="s">
        <v>595</v>
      </c>
      <c r="E966" s="3"/>
      <c r="F966" s="3" t="s">
        <v>589</v>
      </c>
      <c r="G966" s="3" t="s">
        <v>590</v>
      </c>
      <c r="H966" s="3">
        <v>20</v>
      </c>
    </row>
    <row r="967" spans="1:8" x14ac:dyDescent="0.25">
      <c r="A967" s="3" t="s">
        <v>17</v>
      </c>
      <c r="B967" s="3" t="s">
        <v>586</v>
      </c>
      <c r="C967" s="3" t="s">
        <v>587</v>
      </c>
      <c r="D967" s="3" t="s">
        <v>596</v>
      </c>
      <c r="E967" s="3" t="s">
        <v>612</v>
      </c>
      <c r="F967" s="3" t="s">
        <v>65</v>
      </c>
      <c r="G967" s="3" t="s">
        <v>66</v>
      </c>
      <c r="H967" s="3">
        <v>11</v>
      </c>
    </row>
    <row r="968" spans="1:8" x14ac:dyDescent="0.25">
      <c r="A968" s="3" t="s">
        <v>17</v>
      </c>
      <c r="B968" s="3" t="s">
        <v>586</v>
      </c>
      <c r="C968" s="3" t="s">
        <v>587</v>
      </c>
      <c r="D968" s="3" t="s">
        <v>596</v>
      </c>
      <c r="E968" s="3"/>
      <c r="F968" s="3" t="s">
        <v>589</v>
      </c>
      <c r="G968" s="3" t="s">
        <v>590</v>
      </c>
      <c r="H968" s="3">
        <v>14</v>
      </c>
    </row>
    <row r="969" spans="1:8" x14ac:dyDescent="0.25">
      <c r="A969" s="3" t="s">
        <v>17</v>
      </c>
      <c r="B969" s="3" t="s">
        <v>586</v>
      </c>
      <c r="C969" s="3" t="s">
        <v>587</v>
      </c>
      <c r="D969" s="3" t="s">
        <v>596</v>
      </c>
      <c r="E969" s="3"/>
      <c r="F969" s="3" t="s">
        <v>27</v>
      </c>
      <c r="G969" s="3" t="s">
        <v>28</v>
      </c>
      <c r="H969" s="3">
        <v>8</v>
      </c>
    </row>
    <row r="970" spans="1:8" x14ac:dyDescent="0.25">
      <c r="A970" s="3" t="s">
        <v>17</v>
      </c>
      <c r="B970" s="3" t="s">
        <v>586</v>
      </c>
      <c r="C970" s="3" t="s">
        <v>587</v>
      </c>
      <c r="D970" s="3" t="s">
        <v>596</v>
      </c>
      <c r="E970" s="3"/>
      <c r="F970" s="3" t="s">
        <v>101</v>
      </c>
      <c r="G970" s="3" t="s">
        <v>102</v>
      </c>
      <c r="H970" s="3">
        <v>7</v>
      </c>
    </row>
    <row r="971" spans="1:8" x14ac:dyDescent="0.25">
      <c r="A971" s="3" t="s">
        <v>17</v>
      </c>
      <c r="B971" s="3" t="s">
        <v>586</v>
      </c>
      <c r="C971" s="3" t="s">
        <v>587</v>
      </c>
      <c r="D971" s="3" t="s">
        <v>597</v>
      </c>
      <c r="E971" s="3" t="s">
        <v>612</v>
      </c>
      <c r="F971" s="3" t="s">
        <v>65</v>
      </c>
      <c r="G971" s="3" t="s">
        <v>66</v>
      </c>
      <c r="H971" s="3">
        <v>2</v>
      </c>
    </row>
    <row r="972" spans="1:8" x14ac:dyDescent="0.25">
      <c r="A972" s="3" t="s">
        <v>17</v>
      </c>
      <c r="B972" s="3" t="s">
        <v>586</v>
      </c>
      <c r="C972" s="3" t="s">
        <v>587</v>
      </c>
      <c r="D972" s="3" t="s">
        <v>597</v>
      </c>
      <c r="E972" s="3"/>
      <c r="F972" s="3" t="s">
        <v>589</v>
      </c>
      <c r="G972" s="3" t="s">
        <v>590</v>
      </c>
      <c r="H972" s="3">
        <v>38</v>
      </c>
    </row>
    <row r="973" spans="1:8" x14ac:dyDescent="0.25">
      <c r="A973" s="3" t="s">
        <v>17</v>
      </c>
      <c r="B973" s="3" t="s">
        <v>586</v>
      </c>
      <c r="C973" s="3" t="s">
        <v>587</v>
      </c>
      <c r="D973" s="3" t="s">
        <v>598</v>
      </c>
      <c r="E973" s="3" t="s">
        <v>612</v>
      </c>
      <c r="F973" s="3" t="s">
        <v>65</v>
      </c>
      <c r="G973" s="3" t="s">
        <v>66</v>
      </c>
      <c r="H973" s="3">
        <v>5</v>
      </c>
    </row>
    <row r="974" spans="1:8" x14ac:dyDescent="0.25">
      <c r="A974" s="3" t="s">
        <v>17</v>
      </c>
      <c r="B974" s="3" t="s">
        <v>586</v>
      </c>
      <c r="C974" s="3" t="s">
        <v>587</v>
      </c>
      <c r="D974" s="3" t="s">
        <v>598</v>
      </c>
      <c r="E974" s="3"/>
      <c r="F974" s="3" t="s">
        <v>589</v>
      </c>
      <c r="G974" s="3" t="s">
        <v>590</v>
      </c>
      <c r="H974" s="3">
        <v>21</v>
      </c>
    </row>
    <row r="975" spans="1:8" x14ac:dyDescent="0.25">
      <c r="A975" s="3" t="s">
        <v>17</v>
      </c>
      <c r="B975" s="3" t="s">
        <v>586</v>
      </c>
      <c r="C975" s="3" t="s">
        <v>587</v>
      </c>
      <c r="D975" s="3" t="s">
        <v>599</v>
      </c>
      <c r="E975" s="3" t="s">
        <v>612</v>
      </c>
      <c r="F975" s="3" t="s">
        <v>65</v>
      </c>
      <c r="G975" s="3" t="s">
        <v>66</v>
      </c>
      <c r="H975" s="3">
        <v>22</v>
      </c>
    </row>
    <row r="976" spans="1:8" x14ac:dyDescent="0.25">
      <c r="A976" s="3" t="s">
        <v>17</v>
      </c>
      <c r="B976" s="3" t="s">
        <v>586</v>
      </c>
      <c r="C976" s="3" t="s">
        <v>587</v>
      </c>
      <c r="D976" s="3" t="s">
        <v>600</v>
      </c>
      <c r="E976" s="3" t="s">
        <v>612</v>
      </c>
      <c r="F976" s="3" t="s">
        <v>65</v>
      </c>
      <c r="G976" s="3" t="s">
        <v>66</v>
      </c>
      <c r="H976" s="3">
        <v>3</v>
      </c>
    </row>
    <row r="977" spans="1:8" x14ac:dyDescent="0.25">
      <c r="A977" s="3" t="s">
        <v>17</v>
      </c>
      <c r="B977" s="3" t="s">
        <v>586</v>
      </c>
      <c r="C977" s="3" t="s">
        <v>587</v>
      </c>
      <c r="D977" s="3" t="s">
        <v>600</v>
      </c>
      <c r="E977" s="3"/>
      <c r="F977" s="3" t="s">
        <v>589</v>
      </c>
      <c r="G977" s="3" t="s">
        <v>590</v>
      </c>
      <c r="H977" s="3">
        <v>3</v>
      </c>
    </row>
    <row r="978" spans="1:8" x14ac:dyDescent="0.25">
      <c r="A978" s="3" t="s">
        <v>17</v>
      </c>
      <c r="B978" s="3" t="s">
        <v>586</v>
      </c>
      <c r="C978" s="3" t="s">
        <v>587</v>
      </c>
      <c r="D978" s="3" t="s">
        <v>600</v>
      </c>
      <c r="E978" s="3"/>
      <c r="F978" s="3" t="s">
        <v>101</v>
      </c>
      <c r="G978" s="3" t="s">
        <v>102</v>
      </c>
      <c r="H978" s="3">
        <v>20</v>
      </c>
    </row>
    <row r="979" spans="1:8" x14ac:dyDescent="0.25">
      <c r="A979" s="3" t="s">
        <v>17</v>
      </c>
      <c r="B979" s="3" t="s">
        <v>601</v>
      </c>
      <c r="C979" s="3" t="s">
        <v>602</v>
      </c>
      <c r="D979" s="3" t="s">
        <v>603</v>
      </c>
      <c r="E979" s="3" t="s">
        <v>611</v>
      </c>
      <c r="F979" s="3" t="s">
        <v>274</v>
      </c>
      <c r="G979" s="3" t="s">
        <v>275</v>
      </c>
      <c r="H979" s="3">
        <v>28</v>
      </c>
    </row>
    <row r="980" spans="1:8" x14ac:dyDescent="0.25">
      <c r="A980" s="3" t="s">
        <v>17</v>
      </c>
      <c r="B980" s="3" t="s">
        <v>601</v>
      </c>
      <c r="C980" s="3" t="s">
        <v>602</v>
      </c>
      <c r="D980" s="3" t="s">
        <v>603</v>
      </c>
      <c r="E980" s="3"/>
      <c r="F980" s="3" t="s">
        <v>27</v>
      </c>
      <c r="G980" s="3" t="s">
        <v>28</v>
      </c>
      <c r="H980" s="3">
        <v>4</v>
      </c>
    </row>
    <row r="981" spans="1:8" x14ac:dyDescent="0.25">
      <c r="A981" s="3" t="s">
        <v>17</v>
      </c>
      <c r="B981" s="3" t="s">
        <v>601</v>
      </c>
      <c r="C981" s="3" t="s">
        <v>602</v>
      </c>
      <c r="D981" s="3" t="s">
        <v>604</v>
      </c>
      <c r="E981" s="3" t="s">
        <v>611</v>
      </c>
      <c r="F981" s="3" t="s">
        <v>274</v>
      </c>
      <c r="G981" s="3" t="s">
        <v>275</v>
      </c>
      <c r="H981" s="3">
        <v>30</v>
      </c>
    </row>
    <row r="982" spans="1:8" x14ac:dyDescent="0.25">
      <c r="A982" s="3" t="s">
        <v>17</v>
      </c>
      <c r="B982" s="3" t="s">
        <v>601</v>
      </c>
      <c r="C982" s="3" t="s">
        <v>602</v>
      </c>
      <c r="D982" s="3" t="s">
        <v>604</v>
      </c>
      <c r="E982" s="3"/>
      <c r="F982" s="3" t="s">
        <v>27</v>
      </c>
      <c r="G982" s="3" t="s">
        <v>28</v>
      </c>
      <c r="H982" s="3">
        <v>4</v>
      </c>
    </row>
    <row r="983" spans="1:8" x14ac:dyDescent="0.25">
      <c r="A983" s="3" t="s">
        <v>17</v>
      </c>
      <c r="B983" s="3" t="s">
        <v>601</v>
      </c>
      <c r="C983" s="3" t="s">
        <v>602</v>
      </c>
      <c r="D983" s="3" t="s">
        <v>605</v>
      </c>
      <c r="E983" s="3" t="s">
        <v>612</v>
      </c>
      <c r="F983" s="3" t="s">
        <v>274</v>
      </c>
      <c r="G983" s="3" t="s">
        <v>275</v>
      </c>
      <c r="H983" s="3">
        <v>40</v>
      </c>
    </row>
    <row r="984" spans="1:8" x14ac:dyDescent="0.25">
      <c r="A984" s="3" t="s">
        <v>17</v>
      </c>
      <c r="B984" s="3" t="s">
        <v>601</v>
      </c>
      <c r="C984" s="3" t="s">
        <v>602</v>
      </c>
      <c r="D984" s="3" t="s">
        <v>606</v>
      </c>
      <c r="E984" s="3" t="s">
        <v>611</v>
      </c>
      <c r="F984" s="3" t="s">
        <v>274</v>
      </c>
      <c r="G984" s="3" t="s">
        <v>275</v>
      </c>
      <c r="H984" s="3">
        <v>24</v>
      </c>
    </row>
    <row r="985" spans="1:8" x14ac:dyDescent="0.25">
      <c r="A985" s="3" t="s">
        <v>17</v>
      </c>
      <c r="B985" s="3" t="s">
        <v>601</v>
      </c>
      <c r="C985" s="3" t="s">
        <v>602</v>
      </c>
      <c r="D985" s="3" t="s">
        <v>607</v>
      </c>
      <c r="E985" s="3" t="s">
        <v>611</v>
      </c>
      <c r="F985" s="3" t="s">
        <v>274</v>
      </c>
      <c r="G985" s="3" t="s">
        <v>275</v>
      </c>
      <c r="H985" s="3">
        <v>33</v>
      </c>
    </row>
    <row r="986" spans="1:8" x14ac:dyDescent="0.25">
      <c r="A986" t="s">
        <v>608</v>
      </c>
      <c r="B986" t="s">
        <v>608</v>
      </c>
      <c r="C986" t="s">
        <v>608</v>
      </c>
      <c r="D986" t="s">
        <v>608</v>
      </c>
      <c r="F986" t="s">
        <v>608</v>
      </c>
      <c r="G986" t="s">
        <v>609</v>
      </c>
      <c r="H986">
        <f>SUM(H6:H985)</f>
        <v>14080</v>
      </c>
    </row>
  </sheetData>
  <autoFilter ref="E5:E986" xr:uid="{00000000-0001-0000-0000-000000000000}"/>
  <mergeCells count="3">
    <mergeCell ref="A1:F1"/>
    <mergeCell ref="C2:F2"/>
    <mergeCell ref="A4:F4"/>
  </mergeCells>
  <pageMargins left="0.70866141732283472" right="0.70866141732283472" top="0.74803149606299213" bottom="0.74803149606299213" header="0.31496062992125984" footer="0.31496062992125984"/>
  <ignoredErrors>
    <ignoredError sqref="F1:L986 A1:D863 A865:D986 A864:C86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EB 01</vt:lpstr>
      <vt:lpstr>EB 04</vt:lpstr>
      <vt:lpstr>EB 04_A1 </vt:lpstr>
      <vt:lpstr>'EB 01'!Área_de_impresión</vt:lpstr>
      <vt:lpstr>'EB 04'!Área_de_impresión</vt:lpstr>
      <vt:lpstr>'EB 04'!Títulos_a_imprimir</vt:lpstr>
    </vt:vector>
  </TitlesOfParts>
  <Company>dgeti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pc</cp:lastModifiedBy>
  <cp:lastPrinted>2017-09-05T21:12:53Z</cp:lastPrinted>
  <dcterms:created xsi:type="dcterms:W3CDTF">2013-01-25T22:21:15Z</dcterms:created>
  <dcterms:modified xsi:type="dcterms:W3CDTF">2024-04-10T18:05:04Z</dcterms:modified>
</cp:coreProperties>
</file>