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T151" i="3" s="1"/>
  <c r="BR105" i="3"/>
  <c r="BR147" i="3" s="1"/>
  <c r="BJ105" i="3"/>
  <c r="BJ148" i="3" s="1"/>
  <c r="AU148" i="3"/>
  <c r="W148" i="3"/>
  <c r="AM148" i="3"/>
  <c r="AE148" i="3"/>
  <c r="BR148" i="3" l="1"/>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<sst xmlns="http://schemas.openxmlformats.org/spreadsheetml/2006/main" count="1581" uniqueCount="219">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</sst>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opLeftCell="A22" zoomScale="62" zoomScaleNormal="62" zoomScaleSheetLayoutView="80" workbookViewId="0">
      <selection activeCell="Q41" sqref="Q41"/>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v>7</v>
      </c>
      <c r="H33" s="24">
        <v>109</v>
      </c>
      <c r="I33" s="24">
        <v>139</v>
      </c>
      <c r="J33" s="104">
        <f t="shared" si="0"/>
        <v>248</v>
      </c>
      <c r="K33" s="23"/>
      <c r="L33" s="24"/>
      <c r="M33" s="24"/>
      <c r="N33" s="104">
        <f t="shared" si="1"/>
        <v>0</v>
      </c>
      <c r="O33" s="25"/>
      <c r="P33" s="24"/>
      <c r="Q33" s="24"/>
      <c r="R33" s="104">
        <f t="shared" si="2"/>
        <v>0</v>
      </c>
      <c r="S33" s="105"/>
      <c r="T33" s="120">
        <f t="shared" si="8"/>
        <v>7</v>
      </c>
      <c r="U33" s="121">
        <f t="shared" si="8"/>
        <v>109</v>
      </c>
      <c r="V33" s="121">
        <f t="shared" si="8"/>
        <v>139</v>
      </c>
      <c r="W33" s="104">
        <f t="shared" si="7"/>
        <v>248</v>
      </c>
    </row>
    <row r="34" spans="1:23" ht="26.1" customHeight="1" x14ac:dyDescent="0.25">
      <c r="A34" s="109" t="s">
        <v>33</v>
      </c>
      <c r="B34" s="110" t="s">
        <v>36</v>
      </c>
      <c r="C34" s="110" t="s">
        <v>87</v>
      </c>
      <c r="D34" s="111" t="s">
        <v>44</v>
      </c>
      <c r="E34" s="110" t="s">
        <v>156</v>
      </c>
      <c r="F34" s="112" t="s">
        <v>15</v>
      </c>
      <c r="G34" s="56"/>
      <c r="H34" s="32"/>
      <c r="I34" s="32"/>
      <c r="J34" s="104">
        <f t="shared" si="0"/>
        <v>0</v>
      </c>
      <c r="K34" s="23">
        <v>2</v>
      </c>
      <c r="L34" s="24">
        <v>16</v>
      </c>
      <c r="M34" s="24">
        <v>46</v>
      </c>
      <c r="N34" s="104">
        <f t="shared" si="1"/>
        <v>62</v>
      </c>
      <c r="O34" s="25">
        <v>2</v>
      </c>
      <c r="P34" s="24">
        <v>18</v>
      </c>
      <c r="Q34" s="24">
        <v>64</v>
      </c>
      <c r="R34" s="104">
        <f t="shared" si="2"/>
        <v>82</v>
      </c>
      <c r="S34" s="105"/>
      <c r="T34" s="120">
        <f t="shared" si="8"/>
        <v>4</v>
      </c>
      <c r="U34" s="121">
        <f t="shared" si="8"/>
        <v>34</v>
      </c>
      <c r="V34" s="121">
        <f t="shared" si="8"/>
        <v>110</v>
      </c>
      <c r="W34" s="104">
        <f t="shared" si="7"/>
        <v>144</v>
      </c>
    </row>
    <row r="35" spans="1:23" ht="26.1" customHeight="1" x14ac:dyDescent="0.25">
      <c r="A35" s="122" t="s">
        <v>33</v>
      </c>
      <c r="B35" s="123" t="s">
        <v>36</v>
      </c>
      <c r="C35" s="140" t="s">
        <v>87</v>
      </c>
      <c r="D35" s="124" t="s">
        <v>81</v>
      </c>
      <c r="E35" s="123" t="s">
        <v>157</v>
      </c>
      <c r="F35" s="125" t="s">
        <v>15</v>
      </c>
      <c r="G35" s="29"/>
      <c r="H35" s="30"/>
      <c r="I35" s="30"/>
      <c r="J35" s="104">
        <f t="shared" si="0"/>
        <v>0</v>
      </c>
      <c r="K35" s="29">
        <v>3</v>
      </c>
      <c r="L35" s="30">
        <v>68</v>
      </c>
      <c r="M35" s="30">
        <v>35</v>
      </c>
      <c r="N35" s="104">
        <f t="shared" si="1"/>
        <v>103</v>
      </c>
      <c r="O35" s="31">
        <v>3</v>
      </c>
      <c r="P35" s="30">
        <v>52</v>
      </c>
      <c r="Q35" s="30">
        <v>27</v>
      </c>
      <c r="R35" s="104">
        <f t="shared" si="2"/>
        <v>79</v>
      </c>
      <c r="S35" s="105"/>
      <c r="T35" s="141">
        <f t="shared" si="8"/>
        <v>6</v>
      </c>
      <c r="U35" s="142">
        <f t="shared" si="8"/>
        <v>120</v>
      </c>
      <c r="V35" s="142">
        <f t="shared" si="8"/>
        <v>62</v>
      </c>
      <c r="W35" s="143">
        <f t="shared" si="7"/>
        <v>182</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v>12</v>
      </c>
      <c r="Q36" s="30">
        <v>6</v>
      </c>
      <c r="R36" s="104">
        <f>SUM(P36:Q36)</f>
        <v>18</v>
      </c>
      <c r="S36" s="105"/>
      <c r="T36" s="141">
        <f t="shared" si="8"/>
        <v>0</v>
      </c>
      <c r="U36" s="142">
        <f t="shared" si="8"/>
        <v>12</v>
      </c>
      <c r="V36" s="142">
        <f t="shared" si="8"/>
        <v>6</v>
      </c>
      <c r="W36" s="143">
        <f t="shared" si="7"/>
        <v>18</v>
      </c>
    </row>
    <row r="37" spans="1:23" ht="26.1" customHeight="1" x14ac:dyDescent="0.25">
      <c r="A37" s="122" t="s">
        <v>33</v>
      </c>
      <c r="B37" s="123" t="s">
        <v>36</v>
      </c>
      <c r="C37" s="118" t="s">
        <v>87</v>
      </c>
      <c r="D37" s="124" t="s">
        <v>46</v>
      </c>
      <c r="E37" s="123" t="s">
        <v>158</v>
      </c>
      <c r="F37" s="125" t="s">
        <v>15</v>
      </c>
      <c r="G37" s="29"/>
      <c r="H37" s="30"/>
      <c r="I37" s="30"/>
      <c r="J37" s="104">
        <f>SUM(H37:I37)</f>
        <v>0</v>
      </c>
      <c r="K37" s="29">
        <v>2</v>
      </c>
      <c r="L37" s="30">
        <v>29</v>
      </c>
      <c r="M37" s="30">
        <v>41</v>
      </c>
      <c r="N37" s="104">
        <f>SUM(L37:M37)</f>
        <v>70</v>
      </c>
      <c r="O37" s="31">
        <v>2</v>
      </c>
      <c r="P37" s="30">
        <v>17</v>
      </c>
      <c r="Q37" s="30">
        <v>32</v>
      </c>
      <c r="R37" s="104">
        <f>SUM(P37:Q37)</f>
        <v>49</v>
      </c>
      <c r="S37" s="105"/>
      <c r="T37" s="141">
        <f t="shared" si="8"/>
        <v>4</v>
      </c>
      <c r="U37" s="142">
        <f t="shared" si="8"/>
        <v>46</v>
      </c>
      <c r="V37" s="142">
        <f t="shared" si="8"/>
        <v>73</v>
      </c>
      <c r="W37" s="143">
        <f t="shared" si="7"/>
        <v>119</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v>3</v>
      </c>
      <c r="R38" s="104">
        <f>SUM(P38:Q38)</f>
        <v>3</v>
      </c>
      <c r="S38" s="105"/>
      <c r="T38" s="141">
        <f t="shared" si="8"/>
        <v>0</v>
      </c>
      <c r="U38" s="142">
        <f t="shared" si="8"/>
        <v>0</v>
      </c>
      <c r="V38" s="142">
        <f t="shared" si="8"/>
        <v>3</v>
      </c>
      <c r="W38" s="143">
        <f t="shared" si="7"/>
        <v>3</v>
      </c>
    </row>
    <row r="39" spans="1:23" ht="26.1" customHeight="1" thickBot="1" x14ac:dyDescent="0.3">
      <c r="A39" s="129"/>
      <c r="B39" s="130"/>
      <c r="C39" s="130"/>
      <c r="D39" s="131"/>
      <c r="E39" s="130"/>
      <c r="F39" s="132"/>
      <c r="G39" s="133">
        <f>SUM(G33:G38)</f>
        <v>7</v>
      </c>
      <c r="H39" s="134">
        <f>SUM(H33:H38)</f>
        <v>109</v>
      </c>
      <c r="I39" s="134">
        <f>SUM(I33:I38)</f>
        <v>139</v>
      </c>
      <c r="J39" s="104">
        <f t="shared" si="0"/>
        <v>248</v>
      </c>
      <c r="K39" s="133">
        <f>SUM(K33:K38)</f>
        <v>7</v>
      </c>
      <c r="L39" s="134">
        <f>SUM(L33:L38)</f>
        <v>113</v>
      </c>
      <c r="M39" s="134">
        <f>SUM(M33:M38)</f>
        <v>122</v>
      </c>
      <c r="N39" s="104">
        <f t="shared" si="1"/>
        <v>235</v>
      </c>
      <c r="O39" s="133">
        <f>SUM(O33:O38)</f>
        <v>7</v>
      </c>
      <c r="P39" s="134">
        <f>SUM(P33:P38)</f>
        <v>99</v>
      </c>
      <c r="Q39" s="134">
        <f>SUM(Q33:Q38)</f>
        <v>132</v>
      </c>
      <c r="R39" s="104">
        <f t="shared" si="2"/>
        <v>231</v>
      </c>
      <c r="S39" s="105"/>
      <c r="T39" s="135">
        <f t="shared" si="8"/>
        <v>21</v>
      </c>
      <c r="U39" s="136">
        <f>SUM(H39,L39,P39)</f>
        <v>321</v>
      </c>
      <c r="V39" s="136">
        <f t="shared" si="8"/>
        <v>393</v>
      </c>
      <c r="W39" s="137">
        <f>J39+N39+R39</f>
        <v>714</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7</v>
      </c>
      <c r="H104" s="171">
        <f>SUM(H103,H99,H93,H87,H79,H75,H69,H59,H51,H45,H39,H32,H25)</f>
        <v>109</v>
      </c>
      <c r="I104" s="172">
        <f>SUM(I103,I99,I93,I87,I79,I75,I69,I59,I51,I45,I39,I32,I25)</f>
        <v>139</v>
      </c>
      <c r="J104" s="104">
        <f t="shared" si="16"/>
        <v>248</v>
      </c>
      <c r="K104" s="173">
        <f>SUM(K103,K99,K93,K87,K79,K75,K69,K59,K51,K45,K39,K32,K25)</f>
        <v>7</v>
      </c>
      <c r="L104" s="171">
        <f>SUM(L103,L99,L93,L87,L79,L75,L69,L59,L51,L45,L39,L32,L25)</f>
        <v>113</v>
      </c>
      <c r="M104" s="171">
        <f>SUM(M103,M99,M93,M87,M79,M75,M69,M59,M51,M45,M39,M32,M25)</f>
        <v>122</v>
      </c>
      <c r="N104" s="104">
        <f t="shared" si="17"/>
        <v>235</v>
      </c>
      <c r="O104" s="173">
        <f>SUM(O103,O99,O93,O87,O79,O75,O69,O59,O51,O45,O39,O32,O25)</f>
        <v>7</v>
      </c>
      <c r="P104" s="171">
        <f>SUM(P103,P99,P93,P87,P79,P75,P69,P59,P51,P45,P39,P32,P25)</f>
        <v>99</v>
      </c>
      <c r="Q104" s="171">
        <f>SUM(Q103,Q99,Q93,Q87,Q79,Q75,Q69,Q59,Q51,Q45,Q39,Q32,Q25)</f>
        <v>132</v>
      </c>
      <c r="R104" s="104">
        <f t="shared" si="18"/>
        <v>231</v>
      </c>
      <c r="S104" s="174">
        <f>SUM(S103,S99,S93,S87,S79,S75,S69,S59,S51,S45,S39,S32,S25)</f>
        <v>0</v>
      </c>
      <c r="T104" s="173">
        <f>SUM(T103,T99,T93,T87,T79,T75,T69,T59,T51,T45,T39,T32,T25)</f>
        <v>21</v>
      </c>
      <c r="U104" s="171">
        <f>SUM(U103,U99,U93,U87,U79,U75,U69,U59,U51,U45,U39,U32,U25)</f>
        <v>321</v>
      </c>
      <c r="V104" s="171">
        <f>SUM(V103,V99,V93,V87,V79,V75,V69,V59,V51,V45,V39,V32,V25)</f>
        <v>393</v>
      </c>
      <c r="W104" s="175">
        <f>SUM(W103,W99,W93,W87,W79,W75,W69,W59,W51,W45,W39,W32,W25)</f>
        <v>714</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76" t="s">
        <v>18</v>
      </c>
      <c r="E147" s="277"/>
      <c r="F147" s="184"/>
      <c r="G147" s="185">
        <f t="shared" ref="G147:R147" si="23">SUM(G25,G32,G39,G45,G51,G59,G69,G75,G79,G87,G93,G99,G103,G105:G145)</f>
        <v>7</v>
      </c>
      <c r="H147" s="185">
        <f t="shared" si="23"/>
        <v>109</v>
      </c>
      <c r="I147" s="185">
        <f t="shared" si="23"/>
        <v>139</v>
      </c>
      <c r="J147" s="185">
        <f t="shared" si="23"/>
        <v>248</v>
      </c>
      <c r="K147" s="185">
        <f t="shared" si="23"/>
        <v>7</v>
      </c>
      <c r="L147" s="185">
        <f t="shared" si="23"/>
        <v>113</v>
      </c>
      <c r="M147" s="185">
        <f t="shared" si="23"/>
        <v>122</v>
      </c>
      <c r="N147" s="185">
        <f t="shared" si="23"/>
        <v>235</v>
      </c>
      <c r="O147" s="185">
        <f t="shared" si="23"/>
        <v>7</v>
      </c>
      <c r="P147" s="185">
        <f t="shared" si="23"/>
        <v>99</v>
      </c>
      <c r="Q147" s="185">
        <f t="shared" si="23"/>
        <v>132</v>
      </c>
      <c r="R147" s="185">
        <f t="shared" si="23"/>
        <v>231</v>
      </c>
      <c r="S147" s="185"/>
      <c r="T147" s="185">
        <f>SUM(T25,T32,T39,T45,T51,T59,T69,T75,T79,T87,T93,T99,T103,T105:T145)</f>
        <v>21</v>
      </c>
      <c r="U147" s="185">
        <f>SUM(U25,U32,U39,U45,U51,U59,U69,U75,U79,U87,U93,U99,U103,U105:U145)</f>
        <v>321</v>
      </c>
      <c r="V147" s="185">
        <f>SUM(V25,V32,V39,V45,V51,V59,V69,V75,V79,V87,V93,V99,V103,V105:V145)</f>
        <v>393</v>
      </c>
      <c r="W147" s="185">
        <f>SUM(W25,W32,W39,W45,W51,W59,W69,W75,W79,W87,W93,W99,W103,W105:W145)</f>
        <v>714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G30" zoomScale="75" zoomScaleNormal="75" zoomScaleSheetLayoutView="77" workbookViewId="0">
      <selection activeCell="AW39" sqref="AW39:BA3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109</v>
      </c>
      <c r="H34" s="13">
        <v>78</v>
      </c>
      <c r="I34" s="14">
        <v>7</v>
      </c>
      <c r="J34" s="15">
        <v>7</v>
      </c>
      <c r="K34" s="15">
        <v>5</v>
      </c>
      <c r="L34" s="15">
        <v>3</v>
      </c>
      <c r="M34" s="16">
        <v>9</v>
      </c>
      <c r="N34" s="206">
        <f t="shared" ref="N34:N36" si="155">SUM(I34:M34)</f>
        <v>31</v>
      </c>
      <c r="O34" s="205">
        <f t="shared" ref="O34:O36" si="156">P34+V34</f>
        <v>139</v>
      </c>
      <c r="P34" s="13">
        <v>139</v>
      </c>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109</v>
      </c>
      <c r="BD34" s="208">
        <f t="shared" ref="BD34" si="167">H34+X34+AN34</f>
        <v>78</v>
      </c>
      <c r="BE34" s="208">
        <f t="shared" ref="BE34" si="168">I34+Y34+AO34</f>
        <v>7</v>
      </c>
      <c r="BF34" s="208">
        <f t="shared" ref="BF34" si="169">J34+Z34+AP34</f>
        <v>7</v>
      </c>
      <c r="BG34" s="208">
        <f t="shared" ref="BG34" si="170">K34+AA34+AQ34</f>
        <v>5</v>
      </c>
      <c r="BH34" s="208">
        <f t="shared" ref="BH34" si="171">L34+AB34+AR34</f>
        <v>3</v>
      </c>
      <c r="BI34" s="209">
        <f t="shared" ref="BI34" si="172">M34+AC34+AS34</f>
        <v>9</v>
      </c>
      <c r="BJ34" s="206">
        <f t="shared" ref="BJ34" si="173">N34+AD34+AT34</f>
        <v>31</v>
      </c>
      <c r="BK34" s="205">
        <f t="shared" ref="BK34" si="174">O34+AE34+AU34</f>
        <v>139</v>
      </c>
      <c r="BL34" s="208">
        <f t="shared" ref="BL34" si="175">P34+AF34+AV34</f>
        <v>139</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16</v>
      </c>
      <c r="X35" s="13">
        <v>16</v>
      </c>
      <c r="Y35" s="14"/>
      <c r="Z35" s="15"/>
      <c r="AA35" s="15"/>
      <c r="AB35" s="15"/>
      <c r="AC35" s="16"/>
      <c r="AD35" s="206">
        <f t="shared" si="159"/>
        <v>0</v>
      </c>
      <c r="AE35" s="205">
        <f t="shared" si="160"/>
        <v>46</v>
      </c>
      <c r="AF35" s="13">
        <v>46</v>
      </c>
      <c r="AG35" s="14"/>
      <c r="AH35" s="15"/>
      <c r="AI35" s="15"/>
      <c r="AJ35" s="15"/>
      <c r="AK35" s="16"/>
      <c r="AL35" s="207">
        <f t="shared" si="161"/>
        <v>0</v>
      </c>
      <c r="AM35" s="205">
        <f t="shared" si="162"/>
        <v>18</v>
      </c>
      <c r="AN35" s="13">
        <v>17</v>
      </c>
      <c r="AO35" s="14">
        <v>1</v>
      </c>
      <c r="AP35" s="15"/>
      <c r="AQ35" s="15"/>
      <c r="AR35" s="15"/>
      <c r="AS35" s="16"/>
      <c r="AT35" s="206">
        <f t="shared" si="163"/>
        <v>1</v>
      </c>
      <c r="AU35" s="205">
        <f t="shared" si="164"/>
        <v>64</v>
      </c>
      <c r="AV35" s="13">
        <v>60</v>
      </c>
      <c r="AW35" s="14">
        <v>2</v>
      </c>
      <c r="AX35" s="15">
        <v>1</v>
      </c>
      <c r="AY35" s="15"/>
      <c r="AZ35" s="15"/>
      <c r="BA35" s="16">
        <v>1</v>
      </c>
      <c r="BB35" s="206">
        <f t="shared" si="165"/>
        <v>4</v>
      </c>
      <c r="BC35" s="210">
        <f t="shared" si="65"/>
        <v>34</v>
      </c>
      <c r="BD35" s="227">
        <f t="shared" si="102"/>
        <v>33</v>
      </c>
      <c r="BE35" s="227">
        <f t="shared" si="66"/>
        <v>1</v>
      </c>
      <c r="BF35" s="227">
        <f t="shared" si="67"/>
        <v>0</v>
      </c>
      <c r="BG35" s="227">
        <f t="shared" si="68"/>
        <v>0</v>
      </c>
      <c r="BH35" s="227">
        <f t="shared" si="69"/>
        <v>0</v>
      </c>
      <c r="BI35" s="228">
        <f t="shared" si="70"/>
        <v>0</v>
      </c>
      <c r="BJ35" s="211">
        <f t="shared" si="71"/>
        <v>1</v>
      </c>
      <c r="BK35" s="210">
        <f t="shared" si="72"/>
        <v>110</v>
      </c>
      <c r="BL35" s="227">
        <f t="shared" si="73"/>
        <v>106</v>
      </c>
      <c r="BM35" s="227">
        <f t="shared" si="74"/>
        <v>2</v>
      </c>
      <c r="BN35" s="227">
        <f t="shared" si="75"/>
        <v>1</v>
      </c>
      <c r="BO35" s="227">
        <f t="shared" si="76"/>
        <v>0</v>
      </c>
      <c r="BP35" s="227">
        <f t="shared" si="77"/>
        <v>0</v>
      </c>
      <c r="BQ35" s="228">
        <f t="shared" si="78"/>
        <v>1</v>
      </c>
      <c r="BR35" s="211">
        <f t="shared" si="79"/>
        <v>4</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68</v>
      </c>
      <c r="X36" s="13">
        <v>59</v>
      </c>
      <c r="Y36" s="14">
        <v>1</v>
      </c>
      <c r="Z36" s="15">
        <v>1</v>
      </c>
      <c r="AA36" s="15">
        <v>2</v>
      </c>
      <c r="AB36" s="15">
        <v>1</v>
      </c>
      <c r="AC36" s="16">
        <v>4</v>
      </c>
      <c r="AD36" s="206">
        <f t="shared" si="159"/>
        <v>9</v>
      </c>
      <c r="AE36" s="205">
        <f t="shared" si="160"/>
        <v>35</v>
      </c>
      <c r="AF36" s="13">
        <v>33</v>
      </c>
      <c r="AG36" s="14"/>
      <c r="AH36" s="15"/>
      <c r="AI36" s="15"/>
      <c r="AJ36" s="15">
        <v>1</v>
      </c>
      <c r="AK36" s="16">
        <v>1</v>
      </c>
      <c r="AL36" s="207">
        <f t="shared" si="161"/>
        <v>2</v>
      </c>
      <c r="AM36" s="205">
        <f t="shared" si="162"/>
        <v>52</v>
      </c>
      <c r="AN36" s="13">
        <v>39</v>
      </c>
      <c r="AO36" s="14">
        <v>10</v>
      </c>
      <c r="AP36" s="15">
        <v>2</v>
      </c>
      <c r="AQ36" s="15">
        <v>1</v>
      </c>
      <c r="AR36" s="15"/>
      <c r="AS36" s="16"/>
      <c r="AT36" s="206">
        <f t="shared" si="163"/>
        <v>13</v>
      </c>
      <c r="AU36" s="205">
        <f t="shared" si="164"/>
        <v>27</v>
      </c>
      <c r="AV36" s="13">
        <v>19</v>
      </c>
      <c r="AW36" s="14">
        <v>7</v>
      </c>
      <c r="AX36" s="15">
        <v>1</v>
      </c>
      <c r="AY36" s="15"/>
      <c r="AZ36" s="15"/>
      <c r="BA36" s="16"/>
      <c r="BB36" s="206">
        <f t="shared" si="165"/>
        <v>8</v>
      </c>
      <c r="BC36" s="210">
        <f t="shared" ref="BC36:BR36" si="182">G36+W36+AM36</f>
        <v>120</v>
      </c>
      <c r="BD36" s="227">
        <f t="shared" si="182"/>
        <v>98</v>
      </c>
      <c r="BE36" s="227">
        <f t="shared" si="182"/>
        <v>11</v>
      </c>
      <c r="BF36" s="227">
        <f t="shared" si="182"/>
        <v>3</v>
      </c>
      <c r="BG36" s="227">
        <f t="shared" si="182"/>
        <v>3</v>
      </c>
      <c r="BH36" s="227">
        <f t="shared" si="182"/>
        <v>1</v>
      </c>
      <c r="BI36" s="228">
        <f t="shared" si="182"/>
        <v>4</v>
      </c>
      <c r="BJ36" s="211">
        <f t="shared" si="182"/>
        <v>22</v>
      </c>
      <c r="BK36" s="210">
        <f t="shared" si="182"/>
        <v>62</v>
      </c>
      <c r="BL36" s="227">
        <f t="shared" si="182"/>
        <v>52</v>
      </c>
      <c r="BM36" s="227">
        <f t="shared" si="182"/>
        <v>7</v>
      </c>
      <c r="BN36" s="227">
        <f t="shared" si="182"/>
        <v>1</v>
      </c>
      <c r="BO36" s="227">
        <f t="shared" si="182"/>
        <v>0</v>
      </c>
      <c r="BP36" s="227">
        <f t="shared" si="182"/>
        <v>1</v>
      </c>
      <c r="BQ36" s="228">
        <f t="shared" si="182"/>
        <v>1</v>
      </c>
      <c r="BR36" s="211">
        <f t="shared" si="182"/>
        <v>10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12</v>
      </c>
      <c r="AN37" s="13">
        <v>12</v>
      </c>
      <c r="AO37" s="14"/>
      <c r="AP37" s="15"/>
      <c r="AQ37" s="15"/>
      <c r="AR37" s="15"/>
      <c r="AS37" s="16"/>
      <c r="AT37" s="206">
        <f t="shared" ref="AT37:AT38" si="192">SUM(AO37:AS37)</f>
        <v>0</v>
      </c>
      <c r="AU37" s="205">
        <f t="shared" ref="AU37:AU38" si="193">AV37+BB37</f>
        <v>6</v>
      </c>
      <c r="AV37" s="13">
        <v>6</v>
      </c>
      <c r="AW37" s="14"/>
      <c r="AX37" s="15"/>
      <c r="AY37" s="15"/>
      <c r="AZ37" s="15"/>
      <c r="BA37" s="16"/>
      <c r="BB37" s="206">
        <f t="shared" ref="BB37:BB38" si="194">SUM(AW37:BA37)</f>
        <v>0</v>
      </c>
      <c r="BC37" s="210">
        <f t="shared" ref="BC37:BC38" si="195">G37+W37+AM37</f>
        <v>12</v>
      </c>
      <c r="BD37" s="227">
        <f t="shared" ref="BD37:BD38" si="196">H37+X37+AN37</f>
        <v>12</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6</v>
      </c>
      <c r="BL37" s="227">
        <f t="shared" ref="BL37:BL38" si="204">P37+AF37+AV37</f>
        <v>6</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29</v>
      </c>
      <c r="X38" s="13">
        <v>16</v>
      </c>
      <c r="Y38" s="14">
        <v>4</v>
      </c>
      <c r="Z38" s="15">
        <v>2</v>
      </c>
      <c r="AA38" s="15">
        <v>2</v>
      </c>
      <c r="AB38" s="15"/>
      <c r="AC38" s="16">
        <v>5</v>
      </c>
      <c r="AD38" s="206">
        <f t="shared" si="188"/>
        <v>13</v>
      </c>
      <c r="AE38" s="205">
        <f t="shared" si="189"/>
        <v>41</v>
      </c>
      <c r="AF38" s="13">
        <v>35</v>
      </c>
      <c r="AG38" s="14">
        <v>1</v>
      </c>
      <c r="AH38" s="15">
        <v>2</v>
      </c>
      <c r="AI38" s="15">
        <v>1</v>
      </c>
      <c r="AJ38" s="15"/>
      <c r="AK38" s="16">
        <v>2</v>
      </c>
      <c r="AL38" s="207">
        <f t="shared" si="190"/>
        <v>6</v>
      </c>
      <c r="AM38" s="205">
        <f t="shared" si="191"/>
        <v>17</v>
      </c>
      <c r="AN38" s="13">
        <v>13</v>
      </c>
      <c r="AO38" s="14">
        <v>1</v>
      </c>
      <c r="AP38" s="15">
        <v>2</v>
      </c>
      <c r="AQ38" s="15">
        <v>1</v>
      </c>
      <c r="AR38" s="15"/>
      <c r="AS38" s="16"/>
      <c r="AT38" s="206">
        <f t="shared" si="192"/>
        <v>4</v>
      </c>
      <c r="AU38" s="205">
        <f t="shared" si="193"/>
        <v>32</v>
      </c>
      <c r="AV38" s="13">
        <v>26</v>
      </c>
      <c r="AW38" s="14">
        <v>6</v>
      </c>
      <c r="AX38" s="15"/>
      <c r="AY38" s="15"/>
      <c r="AZ38" s="15"/>
      <c r="BA38" s="16"/>
      <c r="BB38" s="206">
        <f t="shared" si="194"/>
        <v>6</v>
      </c>
      <c r="BC38" s="210">
        <f t="shared" si="195"/>
        <v>46</v>
      </c>
      <c r="BD38" s="227">
        <f t="shared" si="196"/>
        <v>29</v>
      </c>
      <c r="BE38" s="227">
        <f t="shared" si="197"/>
        <v>5</v>
      </c>
      <c r="BF38" s="227">
        <f t="shared" si="198"/>
        <v>4</v>
      </c>
      <c r="BG38" s="227">
        <f t="shared" si="199"/>
        <v>3</v>
      </c>
      <c r="BH38" s="227">
        <f t="shared" si="200"/>
        <v>0</v>
      </c>
      <c r="BI38" s="228">
        <f t="shared" si="201"/>
        <v>5</v>
      </c>
      <c r="BJ38" s="211">
        <f t="shared" si="202"/>
        <v>17</v>
      </c>
      <c r="BK38" s="210">
        <f t="shared" si="203"/>
        <v>73</v>
      </c>
      <c r="BL38" s="227">
        <f t="shared" si="204"/>
        <v>61</v>
      </c>
      <c r="BM38" s="227">
        <f t="shared" si="205"/>
        <v>7</v>
      </c>
      <c r="BN38" s="227">
        <f t="shared" si="206"/>
        <v>2</v>
      </c>
      <c r="BO38" s="227">
        <f t="shared" si="207"/>
        <v>1</v>
      </c>
      <c r="BP38" s="227">
        <f t="shared" si="208"/>
        <v>0</v>
      </c>
      <c r="BQ38" s="228">
        <f t="shared" si="209"/>
        <v>2</v>
      </c>
      <c r="BR38" s="211">
        <f t="shared" si="210"/>
        <v>12</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3</v>
      </c>
      <c r="AV39" s="9">
        <v>3</v>
      </c>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3</v>
      </c>
      <c r="BL39" s="208">
        <f t="shared" si="73"/>
        <v>3</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109</v>
      </c>
      <c r="H40" s="265">
        <f>SUM(H34:H39)</f>
        <v>78</v>
      </c>
      <c r="I40" s="266">
        <f>SUM(I34:I39)</f>
        <v>7</v>
      </c>
      <c r="J40" s="267">
        <f>SUM(J34:J39)</f>
        <v>7</v>
      </c>
      <c r="K40" s="267">
        <f t="shared" ref="K40:M40" si="217">SUM(K34:K39)</f>
        <v>5</v>
      </c>
      <c r="L40" s="267">
        <f t="shared" si="217"/>
        <v>3</v>
      </c>
      <c r="M40" s="267">
        <f t="shared" si="217"/>
        <v>9</v>
      </c>
      <c r="N40" s="221">
        <f>SUM(I40:M40)</f>
        <v>31</v>
      </c>
      <c r="O40" s="220">
        <f>P40+V40</f>
        <v>139</v>
      </c>
      <c r="P40" s="265">
        <f>SUM(P34:P39)</f>
        <v>139</v>
      </c>
      <c r="Q40" s="266">
        <f>SUM(Q34:Q39)</f>
        <v>0</v>
      </c>
      <c r="R40" s="267">
        <f>SUM(R34:R39)</f>
        <v>0</v>
      </c>
      <c r="S40" s="267">
        <f t="shared" ref="S40" si="218">SUM(S34:S39)</f>
        <v>0</v>
      </c>
      <c r="T40" s="267">
        <f t="shared" ref="T40" si="219">SUM(T34:T39)</f>
        <v>0</v>
      </c>
      <c r="U40" s="267">
        <f t="shared" ref="U40" si="220">SUM(U34:U39)</f>
        <v>0</v>
      </c>
      <c r="V40" s="222">
        <f>SUM(Q40:U40)</f>
        <v>0</v>
      </c>
      <c r="W40" s="220">
        <f>X40+AD40</f>
        <v>113</v>
      </c>
      <c r="X40" s="265">
        <f>SUM(X34:X39)</f>
        <v>91</v>
      </c>
      <c r="Y40" s="266">
        <f>SUM(Y34:Y39)</f>
        <v>5</v>
      </c>
      <c r="Z40" s="267">
        <f>SUM(Z34:Z39)</f>
        <v>3</v>
      </c>
      <c r="AA40" s="267">
        <f t="shared" ref="AA40" si="221">SUM(AA34:AA39)</f>
        <v>4</v>
      </c>
      <c r="AB40" s="267">
        <f t="shared" ref="AB40" si="222">SUM(AB34:AB39)</f>
        <v>1</v>
      </c>
      <c r="AC40" s="267">
        <f t="shared" ref="AC40" si="223">SUM(AC34:AC39)</f>
        <v>9</v>
      </c>
      <c r="AD40" s="221">
        <f>SUM(Y40:AC40)</f>
        <v>22</v>
      </c>
      <c r="AE40" s="220">
        <f>AF40+AL40</f>
        <v>122</v>
      </c>
      <c r="AF40" s="265">
        <f>SUM(AF34:AF39)</f>
        <v>114</v>
      </c>
      <c r="AG40" s="266">
        <f>SUM(AG34:AG39)</f>
        <v>1</v>
      </c>
      <c r="AH40" s="267">
        <f>SUM(AH34:AH39)</f>
        <v>2</v>
      </c>
      <c r="AI40" s="267">
        <f t="shared" ref="AI40" si="224">SUM(AI34:AI39)</f>
        <v>1</v>
      </c>
      <c r="AJ40" s="267">
        <f t="shared" ref="AJ40" si="225">SUM(AJ34:AJ39)</f>
        <v>1</v>
      </c>
      <c r="AK40" s="267">
        <f t="shared" ref="AK40" si="226">SUM(AK34:AK39)</f>
        <v>3</v>
      </c>
      <c r="AL40" s="222">
        <f>SUM(AG40:AK40)</f>
        <v>8</v>
      </c>
      <c r="AM40" s="220">
        <f>AN40+AT40</f>
        <v>99</v>
      </c>
      <c r="AN40" s="265">
        <f>SUM(AN34:AN39)</f>
        <v>81</v>
      </c>
      <c r="AO40" s="266">
        <f>SUM(AO34:AO39)</f>
        <v>12</v>
      </c>
      <c r="AP40" s="267">
        <f>SUM(AP34:AP39)</f>
        <v>4</v>
      </c>
      <c r="AQ40" s="267">
        <f t="shared" ref="AQ40" si="227">SUM(AQ34:AQ39)</f>
        <v>2</v>
      </c>
      <c r="AR40" s="267">
        <f t="shared" ref="AR40" si="228">SUM(AR34:AR39)</f>
        <v>0</v>
      </c>
      <c r="AS40" s="267">
        <f t="shared" ref="AS40" si="229">SUM(AS34:AS39)</f>
        <v>0</v>
      </c>
      <c r="AT40" s="222">
        <f>SUM(AO40:AS40)</f>
        <v>18</v>
      </c>
      <c r="AU40" s="220">
        <f>AV40+BB40</f>
        <v>132</v>
      </c>
      <c r="AV40" s="265">
        <f>SUM(AV34:AV39)</f>
        <v>114</v>
      </c>
      <c r="AW40" s="266">
        <f>SUM(AW34:AW39)</f>
        <v>15</v>
      </c>
      <c r="AX40" s="267">
        <f>SUM(AX34:AX39)</f>
        <v>2</v>
      </c>
      <c r="AY40" s="267">
        <f t="shared" ref="AY40" si="230">SUM(AY34:AY39)</f>
        <v>0</v>
      </c>
      <c r="AZ40" s="267">
        <f t="shared" ref="AZ40" si="231">SUM(AZ34:AZ39)</f>
        <v>0</v>
      </c>
      <c r="BA40" s="267">
        <f t="shared" ref="BA40" si="232">SUM(BA34:BA39)</f>
        <v>1</v>
      </c>
      <c r="BB40" s="221">
        <f>SUM(AW40:BA40)</f>
        <v>18</v>
      </c>
      <c r="BC40" s="220">
        <f t="shared" ref="BC40:BR40" si="233">G40+W40+AM40</f>
        <v>321</v>
      </c>
      <c r="BD40" s="223">
        <f t="shared" si="233"/>
        <v>250</v>
      </c>
      <c r="BE40" s="223">
        <f t="shared" si="233"/>
        <v>24</v>
      </c>
      <c r="BF40" s="223">
        <f t="shared" si="233"/>
        <v>14</v>
      </c>
      <c r="BG40" s="223">
        <f t="shared" si="233"/>
        <v>11</v>
      </c>
      <c r="BH40" s="223">
        <f t="shared" si="233"/>
        <v>4</v>
      </c>
      <c r="BI40" s="224">
        <f t="shared" si="233"/>
        <v>18</v>
      </c>
      <c r="BJ40" s="221">
        <f t="shared" si="233"/>
        <v>71</v>
      </c>
      <c r="BK40" s="220">
        <f t="shared" si="233"/>
        <v>393</v>
      </c>
      <c r="BL40" s="223">
        <f t="shared" si="233"/>
        <v>367</v>
      </c>
      <c r="BM40" s="223">
        <f t="shared" si="233"/>
        <v>16</v>
      </c>
      <c r="BN40" s="223">
        <f t="shared" si="233"/>
        <v>4</v>
      </c>
      <c r="BO40" s="223">
        <f t="shared" si="233"/>
        <v>1</v>
      </c>
      <c r="BP40" s="223">
        <f t="shared" si="233"/>
        <v>1</v>
      </c>
      <c r="BQ40" s="224">
        <f t="shared" si="233"/>
        <v>4</v>
      </c>
      <c r="BR40" s="221">
        <f t="shared" si="233"/>
        <v>26</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109</v>
      </c>
      <c r="H105" s="233">
        <f t="shared" ref="H105:M105" si="856">SUM(H104,H100,H94,H88,H80,H76,H70,H60,H52,H46,H40,H33,H26)</f>
        <v>78</v>
      </c>
      <c r="I105" s="232">
        <f t="shared" si="856"/>
        <v>7</v>
      </c>
      <c r="J105" s="234">
        <f t="shared" si="856"/>
        <v>7</v>
      </c>
      <c r="K105" s="234">
        <f t="shared" si="856"/>
        <v>5</v>
      </c>
      <c r="L105" s="234">
        <f t="shared" si="856"/>
        <v>3</v>
      </c>
      <c r="M105" s="233">
        <f t="shared" si="856"/>
        <v>9</v>
      </c>
      <c r="N105" s="235">
        <f>SUM(I105:M105)</f>
        <v>31</v>
      </c>
      <c r="O105" s="232">
        <f>P105+V105</f>
        <v>139</v>
      </c>
      <c r="P105" s="233">
        <f t="shared" ref="P105:U105" si="857">SUM(P104,P100,P94,P88,P80,P76,P70,P60,P52,P46,P40,P33,P26)</f>
        <v>139</v>
      </c>
      <c r="Q105" s="232">
        <f t="shared" si="857"/>
        <v>0</v>
      </c>
      <c r="R105" s="234">
        <f t="shared" si="857"/>
        <v>0</v>
      </c>
      <c r="S105" s="234">
        <f t="shared" si="857"/>
        <v>0</v>
      </c>
      <c r="T105" s="234">
        <f t="shared" si="857"/>
        <v>0</v>
      </c>
      <c r="U105" s="233">
        <f t="shared" si="857"/>
        <v>0</v>
      </c>
      <c r="V105" s="236">
        <f>SUM(Q105:U105)</f>
        <v>0</v>
      </c>
      <c r="W105" s="232">
        <f>X105+AD105</f>
        <v>113</v>
      </c>
      <c r="X105" s="233">
        <f t="shared" ref="X105:AC105" si="858">SUM(X104,X100,X94,X88,X80,X76,X70,X60,X52,X46,X40,X33,X26)</f>
        <v>91</v>
      </c>
      <c r="Y105" s="232">
        <f t="shared" si="858"/>
        <v>5</v>
      </c>
      <c r="Z105" s="234">
        <f t="shared" si="858"/>
        <v>3</v>
      </c>
      <c r="AA105" s="234">
        <f t="shared" si="858"/>
        <v>4</v>
      </c>
      <c r="AB105" s="234">
        <f t="shared" si="858"/>
        <v>1</v>
      </c>
      <c r="AC105" s="233">
        <f t="shared" si="858"/>
        <v>9</v>
      </c>
      <c r="AD105" s="235">
        <f>SUM(Y105:AC105)</f>
        <v>22</v>
      </c>
      <c r="AE105" s="232">
        <f>AF105+AL105</f>
        <v>122</v>
      </c>
      <c r="AF105" s="233">
        <f t="shared" ref="AF105:AK105" si="859">SUM(AF104,AF100,AF94,AF88,AF80,AF76,AF70,AF60,AF52,AF46,AF40,AF33,AF26)</f>
        <v>114</v>
      </c>
      <c r="AG105" s="232">
        <f t="shared" si="859"/>
        <v>1</v>
      </c>
      <c r="AH105" s="234">
        <f t="shared" si="859"/>
        <v>2</v>
      </c>
      <c r="AI105" s="234">
        <f t="shared" si="859"/>
        <v>1</v>
      </c>
      <c r="AJ105" s="234">
        <f t="shared" si="859"/>
        <v>1</v>
      </c>
      <c r="AK105" s="233">
        <f t="shared" si="859"/>
        <v>3</v>
      </c>
      <c r="AL105" s="236">
        <f>SUM(AG105:AK105)</f>
        <v>8</v>
      </c>
      <c r="AM105" s="232">
        <f>AN105+AT105</f>
        <v>99</v>
      </c>
      <c r="AN105" s="233">
        <f t="shared" ref="AN105:AS105" si="860">SUM(AN104,AN100,AN94,AN88,AN80,AN76,AN70,AN60,AN52,AN46,AN40,AN33,AN26)</f>
        <v>81</v>
      </c>
      <c r="AO105" s="232">
        <f t="shared" si="860"/>
        <v>12</v>
      </c>
      <c r="AP105" s="234">
        <f t="shared" si="860"/>
        <v>4</v>
      </c>
      <c r="AQ105" s="234">
        <f t="shared" si="860"/>
        <v>2</v>
      </c>
      <c r="AR105" s="234">
        <f t="shared" si="860"/>
        <v>0</v>
      </c>
      <c r="AS105" s="233">
        <f t="shared" si="860"/>
        <v>0</v>
      </c>
      <c r="AT105" s="236">
        <f>SUM(AO105:AS105)</f>
        <v>18</v>
      </c>
      <c r="AU105" s="232">
        <f>AV105+BB105</f>
        <v>132</v>
      </c>
      <c r="AV105" s="233">
        <f t="shared" ref="AV105:BA105" si="861">SUM(AV104,AV100,AV94,AV88,AV80,AV76,AV70,AV60,AV52,AV46,AV40,AV33,AV26)</f>
        <v>114</v>
      </c>
      <c r="AW105" s="232">
        <f t="shared" si="861"/>
        <v>15</v>
      </c>
      <c r="AX105" s="234">
        <f t="shared" si="861"/>
        <v>2</v>
      </c>
      <c r="AY105" s="234">
        <f t="shared" si="861"/>
        <v>0</v>
      </c>
      <c r="AZ105" s="234">
        <f t="shared" si="861"/>
        <v>0</v>
      </c>
      <c r="BA105" s="233">
        <f t="shared" si="861"/>
        <v>1</v>
      </c>
      <c r="BB105" s="235">
        <f>SUM(AW105:BA105)</f>
        <v>18</v>
      </c>
      <c r="BC105" s="232">
        <f t="shared" si="852"/>
        <v>321</v>
      </c>
      <c r="BD105" s="237">
        <f t="shared" si="852"/>
        <v>250</v>
      </c>
      <c r="BE105" s="237">
        <f t="shared" si="852"/>
        <v>24</v>
      </c>
      <c r="BF105" s="237">
        <f t="shared" si="852"/>
        <v>14</v>
      </c>
      <c r="BG105" s="237">
        <f>K105+AA105+AQ105</f>
        <v>11</v>
      </c>
      <c r="BH105" s="237">
        <f>L105+AB105+AR105</f>
        <v>4</v>
      </c>
      <c r="BI105" s="238">
        <f>M105+AC105+AS105</f>
        <v>18</v>
      </c>
      <c r="BJ105" s="235">
        <f>N105+AD105+AT105</f>
        <v>71</v>
      </c>
      <c r="BK105" s="232">
        <f t="shared" si="855"/>
        <v>393</v>
      </c>
      <c r="BL105" s="237">
        <f t="shared" si="855"/>
        <v>367</v>
      </c>
      <c r="BM105" s="237">
        <f t="shared" si="855"/>
        <v>16</v>
      </c>
      <c r="BN105" s="237">
        <f t="shared" si="855"/>
        <v>4</v>
      </c>
      <c r="BO105" s="237">
        <f t="shared" si="855"/>
        <v>1</v>
      </c>
      <c r="BP105" s="237">
        <f t="shared" si="855"/>
        <v>1</v>
      </c>
      <c r="BQ105" s="238">
        <f t="shared" si="855"/>
        <v>4</v>
      </c>
      <c r="BR105" s="235">
        <f t="shared" si="855"/>
        <v>26</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26</v>
      </c>
      <c r="BU147" s="1"/>
    </row>
    <row r="148" spans="1:79" ht="32.25" customHeight="1" thickBot="1" x14ac:dyDescent="0.3">
      <c r="A148" s="190" t="s">
        <v>218</v>
      </c>
      <c r="B148" s="269"/>
      <c r="C148" s="48"/>
      <c r="D148" s="276" t="s">
        <v>18</v>
      </c>
      <c r="E148" s="277"/>
      <c r="F148" s="184"/>
      <c r="G148" s="239">
        <f t="shared" ref="G148:AL148" si="919">SUM(G105,G147)</f>
        <v>109</v>
      </c>
      <c r="H148" s="240">
        <f t="shared" si="919"/>
        <v>78</v>
      </c>
      <c r="I148" s="240">
        <f t="shared" si="919"/>
        <v>7</v>
      </c>
      <c r="J148" s="240">
        <f t="shared" si="919"/>
        <v>7</v>
      </c>
      <c r="K148" s="240">
        <f t="shared" si="919"/>
        <v>5</v>
      </c>
      <c r="L148" s="240">
        <f t="shared" si="919"/>
        <v>3</v>
      </c>
      <c r="M148" s="240">
        <f t="shared" si="919"/>
        <v>9</v>
      </c>
      <c r="N148" s="240">
        <f t="shared" si="919"/>
        <v>31</v>
      </c>
      <c r="O148" s="240">
        <f t="shared" si="919"/>
        <v>139</v>
      </c>
      <c r="P148" s="240">
        <f t="shared" si="919"/>
        <v>139</v>
      </c>
      <c r="Q148" s="240">
        <f t="shared" si="919"/>
        <v>0</v>
      </c>
      <c r="R148" s="240">
        <f t="shared" si="919"/>
        <v>0</v>
      </c>
      <c r="S148" s="240">
        <f t="shared" si="919"/>
        <v>0</v>
      </c>
      <c r="T148" s="240">
        <f t="shared" si="919"/>
        <v>0</v>
      </c>
      <c r="U148" s="240">
        <f t="shared" si="919"/>
        <v>0</v>
      </c>
      <c r="V148" s="240">
        <f t="shared" si="919"/>
        <v>0</v>
      </c>
      <c r="W148" s="240">
        <f t="shared" si="919"/>
        <v>113</v>
      </c>
      <c r="X148" s="240">
        <f t="shared" si="919"/>
        <v>91</v>
      </c>
      <c r="Y148" s="240">
        <f t="shared" si="919"/>
        <v>5</v>
      </c>
      <c r="Z148" s="240">
        <f t="shared" si="919"/>
        <v>3</v>
      </c>
      <c r="AA148" s="240">
        <f t="shared" si="919"/>
        <v>4</v>
      </c>
      <c r="AB148" s="240">
        <f t="shared" si="919"/>
        <v>1</v>
      </c>
      <c r="AC148" s="240">
        <f t="shared" si="919"/>
        <v>9</v>
      </c>
      <c r="AD148" s="240">
        <f t="shared" si="919"/>
        <v>22</v>
      </c>
      <c r="AE148" s="240">
        <f t="shared" si="919"/>
        <v>122</v>
      </c>
      <c r="AF148" s="240">
        <f t="shared" si="919"/>
        <v>114</v>
      </c>
      <c r="AG148" s="240">
        <f t="shared" si="919"/>
        <v>1</v>
      </c>
      <c r="AH148" s="240">
        <f t="shared" si="919"/>
        <v>2</v>
      </c>
      <c r="AI148" s="240">
        <f t="shared" si="919"/>
        <v>1</v>
      </c>
      <c r="AJ148" s="240">
        <f t="shared" si="919"/>
        <v>1</v>
      </c>
      <c r="AK148" s="240">
        <f t="shared" si="919"/>
        <v>3</v>
      </c>
      <c r="AL148" s="240">
        <f t="shared" si="919"/>
        <v>8</v>
      </c>
      <c r="AM148" s="240">
        <f t="shared" ref="AM148:BR148" si="920">SUM(AM105,AM147)</f>
        <v>99</v>
      </c>
      <c r="AN148" s="240">
        <f t="shared" si="920"/>
        <v>81</v>
      </c>
      <c r="AO148" s="240">
        <f t="shared" si="920"/>
        <v>12</v>
      </c>
      <c r="AP148" s="240">
        <f t="shared" si="920"/>
        <v>4</v>
      </c>
      <c r="AQ148" s="240">
        <f t="shared" si="920"/>
        <v>2</v>
      </c>
      <c r="AR148" s="240">
        <f t="shared" si="920"/>
        <v>0</v>
      </c>
      <c r="AS148" s="240">
        <f t="shared" si="920"/>
        <v>0</v>
      </c>
      <c r="AT148" s="240">
        <f t="shared" si="920"/>
        <v>18</v>
      </c>
      <c r="AU148" s="240">
        <f t="shared" si="920"/>
        <v>132</v>
      </c>
      <c r="AV148" s="240">
        <f t="shared" si="920"/>
        <v>114</v>
      </c>
      <c r="AW148" s="240">
        <f t="shared" si="920"/>
        <v>15</v>
      </c>
      <c r="AX148" s="240">
        <f t="shared" si="920"/>
        <v>2</v>
      </c>
      <c r="AY148" s="240">
        <f t="shared" si="920"/>
        <v>0</v>
      </c>
      <c r="AZ148" s="240">
        <f t="shared" si="920"/>
        <v>0</v>
      </c>
      <c r="BA148" s="240">
        <f t="shared" si="920"/>
        <v>1</v>
      </c>
      <c r="BB148" s="240">
        <f t="shared" si="920"/>
        <v>18</v>
      </c>
      <c r="BC148" s="240">
        <f t="shared" si="920"/>
        <v>321</v>
      </c>
      <c r="BD148" s="240">
        <f t="shared" si="920"/>
        <v>250</v>
      </c>
      <c r="BE148" s="240">
        <f t="shared" si="920"/>
        <v>24</v>
      </c>
      <c r="BF148" s="240">
        <f t="shared" si="920"/>
        <v>14</v>
      </c>
      <c r="BG148" s="240">
        <f t="shared" si="920"/>
        <v>11</v>
      </c>
      <c r="BH148" s="240">
        <f t="shared" si="920"/>
        <v>4</v>
      </c>
      <c r="BI148" s="240">
        <f t="shared" si="920"/>
        <v>18</v>
      </c>
      <c r="BJ148" s="240">
        <f t="shared" si="920"/>
        <v>71</v>
      </c>
      <c r="BK148" s="240">
        <f t="shared" si="920"/>
        <v>393</v>
      </c>
      <c r="BL148" s="240">
        <f t="shared" si="920"/>
        <v>367</v>
      </c>
      <c r="BM148" s="240">
        <f t="shared" si="920"/>
        <v>16</v>
      </c>
      <c r="BN148" s="240">
        <f t="shared" si="920"/>
        <v>4</v>
      </c>
      <c r="BO148" s="240">
        <f t="shared" si="920"/>
        <v>1</v>
      </c>
      <c r="BP148" s="240">
        <f t="shared" si="920"/>
        <v>1</v>
      </c>
      <c r="BQ148" s="240">
        <f t="shared" si="920"/>
        <v>4</v>
      </c>
      <c r="BR148" s="240">
        <f t="shared" si="920"/>
        <v>52</v>
      </c>
      <c r="BS148" s="1">
        <f>SUM(BC148+BK148)</f>
        <v>714</v>
      </c>
      <c r="BU148" s="1"/>
    </row>
    <row r="149" spans="1:79" ht="33" customHeight="1" thickBot="1" x14ac:dyDescent="0.3">
      <c r="A149" t="s">
        <v>29</v>
      </c>
      <c r="G149" s="241" t="s">
        <v>23</v>
      </c>
      <c r="H149" s="242" t="s">
        <v>26</v>
      </c>
      <c r="I149" s="243">
        <v>100</v>
      </c>
      <c r="J149" s="243"/>
      <c r="K149" s="244" t="s">
        <v>27</v>
      </c>
      <c r="L149" s="44">
        <f>+H148/G148</f>
        <v>0.7155963302752294</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0.80530973451327437</v>
      </c>
      <c r="AC149" s="247"/>
      <c r="AD149" s="248"/>
      <c r="AE149" s="241" t="s">
        <v>23</v>
      </c>
      <c r="AF149" s="242" t="s">
        <v>26</v>
      </c>
      <c r="AG149" s="243">
        <v>100</v>
      </c>
      <c r="AH149" s="243"/>
      <c r="AI149" s="244" t="s">
        <v>27</v>
      </c>
      <c r="AJ149" s="44">
        <f>+AF148/AE148</f>
        <v>0.93442622950819676</v>
      </c>
      <c r="AK149" s="247"/>
      <c r="AL149" s="248"/>
      <c r="AM149" s="241" t="s">
        <v>23</v>
      </c>
      <c r="AN149" s="242" t="s">
        <v>26</v>
      </c>
      <c r="AO149" s="243">
        <v>100</v>
      </c>
      <c r="AP149" s="243"/>
      <c r="AQ149" s="244" t="s">
        <v>27</v>
      </c>
      <c r="AR149" s="44">
        <f>+AN148/AM148</f>
        <v>0.81818181818181823</v>
      </c>
      <c r="AS149" s="247"/>
      <c r="AT149" s="249"/>
      <c r="AU149" s="241" t="s">
        <v>23</v>
      </c>
      <c r="AV149" s="242" t="s">
        <v>26</v>
      </c>
      <c r="AW149" s="243">
        <v>100</v>
      </c>
      <c r="AX149" s="243"/>
      <c r="AY149" s="244" t="s">
        <v>27</v>
      </c>
      <c r="AZ149" s="44">
        <f>+AV148/AU148</f>
        <v>0.86363636363636365</v>
      </c>
      <c r="BA149" s="247"/>
      <c r="BB149" s="249"/>
      <c r="BC149" s="241" t="s">
        <v>23</v>
      </c>
      <c r="BD149" s="242" t="s">
        <v>26</v>
      </c>
      <c r="BE149" s="243">
        <v>100</v>
      </c>
      <c r="BF149" s="243"/>
      <c r="BG149" s="244" t="s">
        <v>27</v>
      </c>
      <c r="BH149" s="44">
        <f>+BD148/BC148</f>
        <v>0.77881619937694702</v>
      </c>
      <c r="BI149" s="247"/>
      <c r="BJ149" s="249"/>
      <c r="BK149" s="241" t="s">
        <v>23</v>
      </c>
      <c r="BL149" s="242" t="s">
        <v>26</v>
      </c>
      <c r="BM149" s="243">
        <v>100</v>
      </c>
      <c r="BN149" s="243"/>
      <c r="BO149" s="244" t="s">
        <v>27</v>
      </c>
      <c r="BP149" s="44">
        <f>+BL148/BK148</f>
        <v>0.9338422391857506</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0.28440366972477066</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0.19469026548672566</v>
      </c>
      <c r="AC151" s="260"/>
      <c r="AD151" s="261"/>
      <c r="AE151" s="258" t="s">
        <v>28</v>
      </c>
      <c r="AF151" s="259" t="s">
        <v>26</v>
      </c>
      <c r="AG151" s="243">
        <v>100</v>
      </c>
      <c r="AH151" s="243"/>
      <c r="AI151" s="244" t="s">
        <v>27</v>
      </c>
      <c r="AJ151" s="44">
        <f>+AL148/AE148</f>
        <v>6.5573770491803282E-2</v>
      </c>
      <c r="AK151" s="260"/>
      <c r="AL151" s="261"/>
      <c r="AM151" s="258" t="s">
        <v>28</v>
      </c>
      <c r="AN151" s="259" t="s">
        <v>26</v>
      </c>
      <c r="AO151" s="243">
        <v>100</v>
      </c>
      <c r="AP151" s="243"/>
      <c r="AQ151" s="244" t="s">
        <v>27</v>
      </c>
      <c r="AR151" s="44">
        <f>+AT148/AM148</f>
        <v>0.18181818181818182</v>
      </c>
      <c r="AS151" s="260"/>
      <c r="AT151" s="261"/>
      <c r="AU151" s="258" t="s">
        <v>28</v>
      </c>
      <c r="AV151" s="259" t="s">
        <v>26</v>
      </c>
      <c r="AW151" s="243">
        <v>100</v>
      </c>
      <c r="AX151" s="243"/>
      <c r="AY151" s="244" t="s">
        <v>27</v>
      </c>
      <c r="AZ151" s="44">
        <f>+BB148/AU148</f>
        <v>0.13636363636363635</v>
      </c>
      <c r="BA151" s="260"/>
      <c r="BB151" s="261"/>
      <c r="BC151" s="258" t="s">
        <v>28</v>
      </c>
      <c r="BD151" s="259" t="s">
        <v>26</v>
      </c>
      <c r="BE151" s="243">
        <v>100</v>
      </c>
      <c r="BF151" s="243"/>
      <c r="BG151" s="244" t="s">
        <v>27</v>
      </c>
      <c r="BH151" s="44">
        <f>+BJ148/BC148</f>
        <v>0.22118380062305296</v>
      </c>
      <c r="BI151" s="260"/>
      <c r="BJ151" s="261"/>
      <c r="BK151" s="258" t="s">
        <v>28</v>
      </c>
      <c r="BL151" s="259" t="s">
        <v>26</v>
      </c>
      <c r="BM151" s="243">
        <v>100</v>
      </c>
      <c r="BN151" s="243"/>
      <c r="BO151" s="244" t="s">
        <v>27</v>
      </c>
      <c r="BP151" s="44">
        <f>+BR148/BK148</f>
        <v>0.13231552162849872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2024-02-04T04:36:11Z</dcterms:modified>
</cp:coreProperties>
</file>