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9CE61B65-38DE-4752-8EE0-B5112EBBCDC7}"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9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R59" i="1" l="1"/>
  <c r="BR83"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49" i="3" s="1"/>
  <c r="V148" i="3"/>
  <c r="BR105" i="3"/>
  <c r="BR147" i="3" s="1"/>
  <c r="BJ105" i="3"/>
  <c r="BJ148" i="3" s="1"/>
  <c r="AU148" i="3"/>
  <c r="W148" i="3"/>
  <c r="AM148" i="3"/>
  <c r="AE148" i="3"/>
  <c r="T151" i="3" l="1"/>
  <c r="BR148" i="3"/>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<sst xmlns="http://schemas.openxmlformats.org/spreadsheetml/2006/main" count="1585" uniqueCount="223">
  <si>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</si>
  <si>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</si>
  <si>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</si>
  <si>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</si>
  <si>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</si>
  <si>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</si>
  <si>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</si>
  <si>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</si>
  <si>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</si>
  <si>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</si>
  <si>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</si>
  <si>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</si>
  <si>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</si>
  <si>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</si>
  <si>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</si>
  <si>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</si>
  <si>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</si>
  <si>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</si>
  <si>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</si>
  <si>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</si>
  <si>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</si>
  <si>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</si>
  <si>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</si>
  <si>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</si>
  <si>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</si>
  <si>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</si>
  <si>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</si>
  <si>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</si>
  <si>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</si>
  <si>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</si>
  <si>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</si>
  <si>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</si>
  <si>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</si>
  <si>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</si>
  <si>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</si>
  <si>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</si>
  <si>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</si>
  <si>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</si>
  <si>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</si>
  <si>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</si>
  <si>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</si>
  <si>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</si>
  <si>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</si>
  <si>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</si>
  <si>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</si>
  <si>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</si>
  <si>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</si>
  <si>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</si>
  <si>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</si>
  <si>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</si>
  <si>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</si>
  <si>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</si>
  <si>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</si>
  <si>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</si>
  <si>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</si>
  <si>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</si>
  <si>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</si>
  <si>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</si>
  <si>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</si>
  <si>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</si>
  <si>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</si>
  <si>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</si>
  <si>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</si>
  <si>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</si>
  <si>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</si>
  <si>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</si>
  <si>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</si>
  <si>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</si>
  <si>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</si>
  <si>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</si>
  <si>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</si>
  <si>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</si>
  <si>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</si>
  <si>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</si>
  <si>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</si>
  <si>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</si>
  <si>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</si>
  <si>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</si>
  <si>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</si>
  <si>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</si>
  <si>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</si>
  <si>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</si>
  <si>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</si>
  <si>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</si>
  <si>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</si>
  <si>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</si>
  <si>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</si>
  <si>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</si>
  <si>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</si>
  <si>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</si>
  <si>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</si>
  <si>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</si>
  <si>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</si>
  <si>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</si>
  <si>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</si>
  <si>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</si>
  <si>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</si>
  <si>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</si>
  <si>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</si>
  <si>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</si>
  <si>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</si>
  <si>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</si>
  <si>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</si>
  <si>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</si>
  <si>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</si>
  <si>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</si>
  <si>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</si>
  <si>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</si>
  <si>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</si>
  <si>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</si>
  <si>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</si>
  <si>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</si>
  <si>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</si>
  <si>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</si>
  <si>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</si>
  <si>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</si>
  <si>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</si>
  <si>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</si>
  <si>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</si>
  <si>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</si>
  <si>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</si>
  <si>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</si>
  <si>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</si>
  <si>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</si>
  <si>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</si>
  <si>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</si>
  <si>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</si>
  <si>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</si>
  <si>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</si>
  <si>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</si>
  <si>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</si>
  <si>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</si>
  <si>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</si>
  <si>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</si>
  <si>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</si>
  <si>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</si>
  <si>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</si>
  <si>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</si>
  <si>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</si>
  <si>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</si>
  <si>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</si>
  <si>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</si>
  <si>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</si>
  <si>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</si>
  <si>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</si>
  <si>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</si>
  <si>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</si>
  <si>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</si>
  <si>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</si>
  <si>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</si>
  <si>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</si>
  <si>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</si>
  <si>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</si>
  <si>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</si>
  <si>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</si>
  <si>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</si>
  <si>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</si>
  <si>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</si>
  <si>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</si>
  <si>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</si>
  <si>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</si>
  <si>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</si>
  <si>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</si>
  <si>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</si>
  <si>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</si>
  <si>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</si>
  <si>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</si>
  <si>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</si>
  <si>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</si>
  <si>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</si>
  <si>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</si>
  <si>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</si>
  <si>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</si>
  <si>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</si>
  <si>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</si>
  <si>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</si>
  <si>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</si>
  <si>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</si>
  <si>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</si>
  <si>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</si>
  <si>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</si>
  <si>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</si>
  <si>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</si>
  <si>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</si>
  <si>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</si>
  <si>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</si>
  <si>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</si>
  <si>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</si>
  <si>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</si>
  <si>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</si>
  <si>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</si>
  <si>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</si>
  <si>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</si>
  <si>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</si>
  <si>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</si>
  <si>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</si>
  <si>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</si>
  <si>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</si>
  <si>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</si>
  <si>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</si>
  <si>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</si>
  <si>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</si>
  <si>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</si>
  <si>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</si>
  <si>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</si>
  <si>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</si>
  <si>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</si>
  <si>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</si>
  <si>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</si>
  <si>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</si>
  <si>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</si>
  <si>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</si>
  <si>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</si>
  <si>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</si>
  <si>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</si>
  <si>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</si>
  <si>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</si>
  <si>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</si>
  <si>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</si>
  <si>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LIC. MA. ELISA PALACIOS MARIN</t>
  </si>
  <si>
    <t>LIC. ELIAS ALVAREZ VANEGAS.</t>
  </si>
  <si>
    <t>MA ELISA PALACIOS MARIN</t>
  </si>
  <si>
    <t>LIC. ELIAS ALVAREZ VANEGAS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</si>
</sst>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25" zoomScale="62" zoomScaleNormal="62" zoomScaleSheetLayoutView="80" workbookViewId="0">
      <selection activeCell="O57" sqref="O57"/>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v>3</v>
      </c>
      <c r="H46" s="21">
        <v>51</v>
      </c>
      <c r="I46" s="21">
        <v>50</v>
      </c>
      <c r="J46" s="104">
        <f t="shared" si="0"/>
        <v>101</v>
      </c>
      <c r="K46" s="34"/>
      <c r="L46" s="35"/>
      <c r="M46" s="35"/>
      <c r="N46" s="104">
        <f t="shared" si="1"/>
        <v>0</v>
      </c>
      <c r="O46" s="36"/>
      <c r="P46" s="35"/>
      <c r="Q46" s="35"/>
      <c r="R46" s="104">
        <f t="shared" si="2"/>
        <v>0</v>
      </c>
      <c r="S46" s="105"/>
      <c r="T46" s="120">
        <f t="shared" ref="T46:V61" si="9">SUM(G46,K46,O46)</f>
        <v>3</v>
      </c>
      <c r="U46" s="121">
        <f t="shared" si="9"/>
        <v>51</v>
      </c>
      <c r="V46" s="121">
        <f t="shared" si="9"/>
        <v>50</v>
      </c>
      <c r="W46" s="104">
        <f t="shared" si="7"/>
        <v>101</v>
      </c>
    </row>
    <row r="47" spans="1:23" ht="26.1" customHeight="1" x14ac:dyDescent="0.25">
      <c r="A47" s="109" t="s">
        <v>33</v>
      </c>
      <c r="B47" s="110" t="s">
        <v>38</v>
      </c>
      <c r="C47" s="110" t="s">
        <v>91</v>
      </c>
      <c r="D47" s="111" t="s">
        <v>161</v>
      </c>
      <c r="E47" s="110" t="s">
        <v>162</v>
      </c>
      <c r="F47" s="149" t="s">
        <v>15</v>
      </c>
      <c r="G47" s="20"/>
      <c r="H47" s="21"/>
      <c r="I47" s="21"/>
      <c r="J47" s="104">
        <f t="shared" si="0"/>
        <v>0</v>
      </c>
      <c r="K47" s="34">
        <v>1</v>
      </c>
      <c r="L47" s="35">
        <v>10</v>
      </c>
      <c r="M47" s="35">
        <v>17</v>
      </c>
      <c r="N47" s="104">
        <f t="shared" si="1"/>
        <v>27</v>
      </c>
      <c r="O47" s="36">
        <v>1</v>
      </c>
      <c r="P47" s="35">
        <v>7</v>
      </c>
      <c r="Q47" s="35">
        <v>15</v>
      </c>
      <c r="R47" s="104">
        <f t="shared" si="2"/>
        <v>22</v>
      </c>
      <c r="S47" s="105"/>
      <c r="T47" s="120">
        <f t="shared" si="9"/>
        <v>2</v>
      </c>
      <c r="U47" s="121">
        <f t="shared" si="9"/>
        <v>17</v>
      </c>
      <c r="V47" s="121">
        <f t="shared" si="9"/>
        <v>32</v>
      </c>
      <c r="W47" s="104">
        <f t="shared" si="7"/>
        <v>49</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v>1</v>
      </c>
      <c r="M48" s="21"/>
      <c r="N48" s="104">
        <f>SUM(L48:M48)</f>
        <v>1</v>
      </c>
      <c r="O48" s="36"/>
      <c r="P48" s="35"/>
      <c r="Q48" s="35"/>
      <c r="R48" s="104">
        <f>SUM(P48:Q48)</f>
        <v>0</v>
      </c>
      <c r="S48" s="105"/>
      <c r="T48" s="120">
        <f t="shared" si="9"/>
        <v>0</v>
      </c>
      <c r="U48" s="121">
        <f t="shared" si="9"/>
        <v>1</v>
      </c>
      <c r="V48" s="121">
        <f t="shared" si="9"/>
        <v>0</v>
      </c>
      <c r="W48" s="104">
        <f t="shared" si="7"/>
        <v>1</v>
      </c>
    </row>
    <row r="49" spans="1:23" ht="26.1" customHeight="1" x14ac:dyDescent="0.25">
      <c r="A49" s="109" t="s">
        <v>33</v>
      </c>
      <c r="B49" s="110" t="s">
        <v>38</v>
      </c>
      <c r="C49" s="110" t="s">
        <v>91</v>
      </c>
      <c r="D49" s="111" t="s">
        <v>107</v>
      </c>
      <c r="E49" s="110" t="s">
        <v>163</v>
      </c>
      <c r="F49" s="112" t="s">
        <v>15</v>
      </c>
      <c r="G49" s="20"/>
      <c r="H49" s="21"/>
      <c r="I49" s="21"/>
      <c r="J49" s="104">
        <f>SUM(H49:I49)</f>
        <v>0</v>
      </c>
      <c r="K49" s="34">
        <v>1</v>
      </c>
      <c r="L49" s="21">
        <v>7</v>
      </c>
      <c r="M49" s="21">
        <v>23</v>
      </c>
      <c r="N49" s="104">
        <f>SUM(L49:M49)</f>
        <v>30</v>
      </c>
      <c r="O49" s="36">
        <v>1</v>
      </c>
      <c r="P49" s="35">
        <v>3</v>
      </c>
      <c r="Q49" s="35">
        <v>16</v>
      </c>
      <c r="R49" s="104">
        <f>SUM(P49:Q49)</f>
        <v>19</v>
      </c>
      <c r="S49" s="105"/>
      <c r="T49" s="120">
        <f t="shared" si="9"/>
        <v>2</v>
      </c>
      <c r="U49" s="121">
        <f t="shared" si="9"/>
        <v>10</v>
      </c>
      <c r="V49" s="121">
        <f t="shared" si="9"/>
        <v>39</v>
      </c>
      <c r="W49" s="104">
        <f t="shared" si="7"/>
        <v>49</v>
      </c>
    </row>
    <row r="50" spans="1:23" ht="26.1" customHeight="1" thickBot="1" x14ac:dyDescent="0.3">
      <c r="A50" s="109" t="s">
        <v>33</v>
      </c>
      <c r="B50" s="110" t="s">
        <v>38</v>
      </c>
      <c r="C50" s="123" t="s">
        <v>91</v>
      </c>
      <c r="D50" s="124" t="s">
        <v>80</v>
      </c>
      <c r="E50" s="123" t="s">
        <v>150</v>
      </c>
      <c r="F50" s="125" t="s">
        <v>15</v>
      </c>
      <c r="G50" s="20"/>
      <c r="H50" s="21"/>
      <c r="I50" s="21"/>
      <c r="J50" s="104">
        <f>SUM(H50:I50)</f>
        <v>0</v>
      </c>
      <c r="K50" s="37">
        <v>1</v>
      </c>
      <c r="L50" s="41">
        <v>13</v>
      </c>
      <c r="M50" s="41">
        <v>4</v>
      </c>
      <c r="N50" s="104">
        <f>SUM(L50:M50)</f>
        <v>17</v>
      </c>
      <c r="O50" s="38">
        <v>1</v>
      </c>
      <c r="P50" s="39">
        <v>11</v>
      </c>
      <c r="Q50" s="39">
        <v>12</v>
      </c>
      <c r="R50" s="104">
        <f>SUM(P50:Q50)</f>
        <v>23</v>
      </c>
      <c r="S50" s="105"/>
      <c r="T50" s="120">
        <f t="shared" si="9"/>
        <v>2</v>
      </c>
      <c r="U50" s="121">
        <f t="shared" si="9"/>
        <v>24</v>
      </c>
      <c r="V50" s="121">
        <f t="shared" si="9"/>
        <v>16</v>
      </c>
      <c r="W50" s="104">
        <f t="shared" si="7"/>
        <v>40</v>
      </c>
    </row>
    <row r="51" spans="1:23" ht="26.1" customHeight="1" thickBot="1" x14ac:dyDescent="0.3">
      <c r="A51" s="129"/>
      <c r="B51" s="130"/>
      <c r="C51" s="130"/>
      <c r="D51" s="131"/>
      <c r="E51" s="130"/>
      <c r="F51" s="150"/>
      <c r="G51" s="133">
        <f>SUM(G46:G50)</f>
        <v>3</v>
      </c>
      <c r="H51" s="134">
        <f>SUM(H46:H50)</f>
        <v>51</v>
      </c>
      <c r="I51" s="134">
        <f>SUM(I46:I50)</f>
        <v>50</v>
      </c>
      <c r="J51" s="104">
        <f t="shared" si="0"/>
        <v>101</v>
      </c>
      <c r="K51" s="133">
        <f>SUM(K46:K50)</f>
        <v>3</v>
      </c>
      <c r="L51" s="134">
        <f>SUM(L46:L50)</f>
        <v>31</v>
      </c>
      <c r="M51" s="134">
        <f>SUM(M46:M50)</f>
        <v>44</v>
      </c>
      <c r="N51" s="104">
        <f t="shared" si="1"/>
        <v>75</v>
      </c>
      <c r="O51" s="133">
        <f>SUM(O46:O50)</f>
        <v>3</v>
      </c>
      <c r="P51" s="134">
        <f>SUM(P46:P50)</f>
        <v>21</v>
      </c>
      <c r="Q51" s="134">
        <f>SUM(Q46:Q50)</f>
        <v>43</v>
      </c>
      <c r="R51" s="104">
        <f t="shared" si="2"/>
        <v>64</v>
      </c>
      <c r="S51" s="105"/>
      <c r="T51" s="135">
        <f t="shared" si="9"/>
        <v>9</v>
      </c>
      <c r="U51" s="136">
        <f t="shared" si="9"/>
        <v>103</v>
      </c>
      <c r="V51" s="136">
        <f t="shared" si="9"/>
        <v>137</v>
      </c>
      <c r="W51" s="137">
        <f>J51+N51+R51</f>
        <v>240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3</v>
      </c>
      <c r="H104" s="171">
        <f>SUM(H103,H99,H93,H87,H79,H75,H69,H59,H51,H45,H39,H32,H25)</f>
        <v>51</v>
      </c>
      <c r="I104" s="172">
        <f>SUM(I103,I99,I93,I87,I79,I75,I69,I59,I51,I45,I39,I32,I25)</f>
        <v>50</v>
      </c>
      <c r="J104" s="104">
        <f t="shared" si="16"/>
        <v>101</v>
      </c>
      <c r="K104" s="173">
        <f>SUM(K103,K99,K93,K87,K79,K75,K69,K59,K51,K45,K39,K32,K25)</f>
        <v>3</v>
      </c>
      <c r="L104" s="171">
        <f>SUM(L103,L99,L93,L87,L79,L75,L69,L59,L51,L45,L39,L32,L25)</f>
        <v>31</v>
      </c>
      <c r="M104" s="171">
        <f>SUM(M103,M99,M93,M87,M79,M75,M69,M59,M51,M45,M39,M32,M25)</f>
        <v>44</v>
      </c>
      <c r="N104" s="104">
        <f t="shared" si="17"/>
        <v>75</v>
      </c>
      <c r="O104" s="173">
        <f>SUM(O103,O99,O93,O87,O79,O75,O69,O59,O51,O45,O39,O32,O25)</f>
        <v>3</v>
      </c>
      <c r="P104" s="171">
        <f>SUM(P103,P99,P93,P87,P79,P75,P69,P59,P51,P45,P39,P32,P25)</f>
        <v>21</v>
      </c>
      <c r="Q104" s="171">
        <f>SUM(Q103,Q99,Q93,Q87,Q79,Q75,Q69,Q59,Q51,Q45,Q39,Q32,Q25)</f>
        <v>43</v>
      </c>
      <c r="R104" s="104">
        <f t="shared" si="18"/>
        <v>64</v>
      </c>
      <c r="S104" s="174">
        <f>SUM(S103,S99,S93,S87,S79,S75,S69,S59,S51,S45,S39,S32,S25)</f>
        <v>0</v>
      </c>
      <c r="T104" s="173">
        <f>SUM(T103,T99,T93,T87,T79,T75,T69,T59,T51,T45,T39,T32,T25)</f>
        <v>9</v>
      </c>
      <c r="U104" s="171">
        <f>SUM(U103,U99,U93,U87,U79,U75,U69,U59,U51,U45,U39,U32,U25)</f>
        <v>103</v>
      </c>
      <c r="V104" s="171">
        <f>SUM(V103,V99,V93,V87,V79,V75,V69,V59,V51,V45,V39,V32,V25)</f>
        <v>137</v>
      </c>
      <c r="W104" s="175">
        <f>SUM(W103,W99,W93,W87,W79,W75,W69,W59,W51,W45,W39,W32,W25)</f>
        <v>240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97" t="s">
        <v>18</v>
      </c>
      <c r="E147" s="298"/>
      <c r="F147" s="184"/>
      <c r="G147" s="185">
        <f t="shared" ref="G147:R147" si="23">SUM(G25,G32,G39,G45,G51,G59,G69,G75,G79,G87,G93,G99,G103,G105:G145)</f>
        <v>3</v>
      </c>
      <c r="H147" s="185">
        <f t="shared" si="23"/>
        <v>51</v>
      </c>
      <c r="I147" s="185">
        <f t="shared" si="23"/>
        <v>50</v>
      </c>
      <c r="J147" s="185">
        <f t="shared" si="23"/>
        <v>101</v>
      </c>
      <c r="K147" s="185">
        <f t="shared" si="23"/>
        <v>3</v>
      </c>
      <c r="L147" s="185">
        <f t="shared" si="23"/>
        <v>31</v>
      </c>
      <c r="M147" s="185">
        <f t="shared" si="23"/>
        <v>44</v>
      </c>
      <c r="N147" s="185">
        <f t="shared" si="23"/>
        <v>75</v>
      </c>
      <c r="O147" s="185">
        <f t="shared" si="23"/>
        <v>3</v>
      </c>
      <c r="P147" s="185">
        <f t="shared" si="23"/>
        <v>21</v>
      </c>
      <c r="Q147" s="185">
        <f t="shared" si="23"/>
        <v>43</v>
      </c>
      <c r="R147" s="185">
        <f t="shared" si="23"/>
        <v>64</v>
      </c>
      <c r="S147" s="185"/>
      <c r="T147" s="185">
        <f>SUM(T25,T32,T39,T45,T51,T59,T69,T75,T79,T87,T93,T99,T103,T105:T145)</f>
        <v>9</v>
      </c>
      <c r="U147" s="185">
        <f>SUM(U25,U32,U39,U45,U51,U59,U69,U75,U79,U87,U93,U99,U103,U105:U145)</f>
        <v>103</v>
      </c>
      <c r="V147" s="185">
        <f>SUM(V25,V32,V39,V45,V51,V59,V69,V75,V79,V87,V93,V99,V103,V105:V145)</f>
        <v>137</v>
      </c>
      <c r="W147" s="185">
        <f>SUM(W25,W32,W39,W45,W51,W59,W69,W75,W79,W87,W93,W99,W103,W105:W145)</f>
        <v>240</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220</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topLeftCell="A40" zoomScale="59" zoomScaleNormal="59" zoomScaleSheetLayoutView="77" workbookViewId="0">
      <selection activeCell="AJ171" sqref="AJ171"/>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51</v>
      </c>
      <c r="H47" s="9">
        <v>46</v>
      </c>
      <c r="I47" s="10">
        <v>3</v>
      </c>
      <c r="J47" s="11">
        <v>1</v>
      </c>
      <c r="K47" s="11">
        <v>1</v>
      </c>
      <c r="L47" s="11"/>
      <c r="M47" s="12"/>
      <c r="N47" s="206">
        <f t="shared" ref="N47:N48" si="293">SUM(I47:M47)</f>
        <v>5</v>
      </c>
      <c r="O47" s="205">
        <f t="shared" ref="O47:O48" si="294">P47+V47</f>
        <v>50</v>
      </c>
      <c r="P47" s="9">
        <v>49</v>
      </c>
      <c r="Q47" s="10"/>
      <c r="R47" s="11"/>
      <c r="S47" s="11">
        <v>1</v>
      </c>
      <c r="T47" s="11"/>
      <c r="U47" s="12"/>
      <c r="V47" s="207">
        <f t="shared" ref="V47:V48" si="295">SUM(Q47:U47)</f>
        <v>1</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51</v>
      </c>
      <c r="BD47" s="208">
        <f t="shared" ref="BD47:BD48" si="305">H47+X47+AN47</f>
        <v>46</v>
      </c>
      <c r="BE47" s="208">
        <f t="shared" ref="BE47:BE48" si="306">I47+Y47+AO47</f>
        <v>3</v>
      </c>
      <c r="BF47" s="208">
        <f t="shared" ref="BF47:BF48" si="307">J47+Z47+AP47</f>
        <v>1</v>
      </c>
      <c r="BG47" s="208">
        <f t="shared" ref="BG47:BG48" si="308">K47+AA47+AQ47</f>
        <v>1</v>
      </c>
      <c r="BH47" s="208">
        <f t="shared" ref="BH47:BH48" si="309">L47+AB47+AR47</f>
        <v>0</v>
      </c>
      <c r="BI47" s="209">
        <f t="shared" ref="BI47:BI48" si="310">M47+AC47+AS47</f>
        <v>0</v>
      </c>
      <c r="BJ47" s="206">
        <f t="shared" ref="BJ47:BJ48" si="311">N47+AD47+AT47</f>
        <v>5</v>
      </c>
      <c r="BK47" s="205">
        <f t="shared" ref="BK47:BK48" si="312">O47+AE47+AU47</f>
        <v>50</v>
      </c>
      <c r="BL47" s="208">
        <f t="shared" ref="BL47:BL48" si="313">P47+AF47+AV47</f>
        <v>49</v>
      </c>
      <c r="BM47" s="208">
        <f t="shared" ref="BM47:BM48" si="314">Q47+AG47+AW47</f>
        <v>0</v>
      </c>
      <c r="BN47" s="208">
        <f t="shared" ref="BN47:BN48" si="315">R47+AH47+AX47</f>
        <v>0</v>
      </c>
      <c r="BO47" s="208">
        <f t="shared" ref="BO47:BO48" si="316">S47+AI47+AY47</f>
        <v>1</v>
      </c>
      <c r="BP47" s="208">
        <f t="shared" ref="BP47:BP48" si="317">T47+AJ47+AZ47</f>
        <v>0</v>
      </c>
      <c r="BQ47" s="209">
        <f t="shared" ref="BQ47:BQ48" si="318">U47+AK47+BA47</f>
        <v>0</v>
      </c>
      <c r="BR47" s="206">
        <f t="shared" ref="BR47:BR48" si="319">V47+AL47+BB47</f>
        <v>1</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10</v>
      </c>
      <c r="X48" s="9">
        <v>8</v>
      </c>
      <c r="Y48" s="10">
        <v>1</v>
      </c>
      <c r="Z48" s="11"/>
      <c r="AA48" s="11">
        <v>1</v>
      </c>
      <c r="AB48" s="11"/>
      <c r="AC48" s="12"/>
      <c r="AD48" s="206">
        <f t="shared" si="297"/>
        <v>2</v>
      </c>
      <c r="AE48" s="205">
        <f t="shared" si="298"/>
        <v>17</v>
      </c>
      <c r="AF48" s="9">
        <v>17</v>
      </c>
      <c r="AG48" s="10"/>
      <c r="AH48" s="11"/>
      <c r="AI48" s="11"/>
      <c r="AJ48" s="11"/>
      <c r="AK48" s="12"/>
      <c r="AL48" s="207">
        <f t="shared" si="299"/>
        <v>0</v>
      </c>
      <c r="AM48" s="205">
        <f t="shared" si="300"/>
        <v>7</v>
      </c>
      <c r="AN48" s="9">
        <v>7</v>
      </c>
      <c r="AO48" s="10"/>
      <c r="AP48" s="11"/>
      <c r="AQ48" s="11"/>
      <c r="AR48" s="11"/>
      <c r="AS48" s="12"/>
      <c r="AT48" s="206">
        <f t="shared" si="301"/>
        <v>0</v>
      </c>
      <c r="AU48" s="205">
        <f t="shared" si="302"/>
        <v>15</v>
      </c>
      <c r="AV48" s="9">
        <v>15</v>
      </c>
      <c r="AW48" s="10"/>
      <c r="AX48" s="11"/>
      <c r="AY48" s="11"/>
      <c r="AZ48" s="11"/>
      <c r="BA48" s="12"/>
      <c r="BB48" s="206">
        <f t="shared" si="303"/>
        <v>0</v>
      </c>
      <c r="BC48" s="205">
        <f t="shared" si="304"/>
        <v>17</v>
      </c>
      <c r="BD48" s="208">
        <f t="shared" si="305"/>
        <v>15</v>
      </c>
      <c r="BE48" s="208">
        <f t="shared" si="306"/>
        <v>1</v>
      </c>
      <c r="BF48" s="208">
        <f t="shared" si="307"/>
        <v>0</v>
      </c>
      <c r="BG48" s="208">
        <f t="shared" si="308"/>
        <v>1</v>
      </c>
      <c r="BH48" s="208">
        <f t="shared" si="309"/>
        <v>0</v>
      </c>
      <c r="BI48" s="209">
        <f t="shared" si="310"/>
        <v>0</v>
      </c>
      <c r="BJ48" s="206">
        <f t="shared" si="311"/>
        <v>2</v>
      </c>
      <c r="BK48" s="205">
        <f t="shared" si="312"/>
        <v>32</v>
      </c>
      <c r="BL48" s="208">
        <f t="shared" si="313"/>
        <v>32</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1</v>
      </c>
      <c r="X49" s="9">
        <v>1</v>
      </c>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1</v>
      </c>
      <c r="BD49" s="208">
        <f t="shared" si="102"/>
        <v>1</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7</v>
      </c>
      <c r="X50" s="13">
        <v>7</v>
      </c>
      <c r="Y50" s="14"/>
      <c r="Z50" s="15"/>
      <c r="AA50" s="15"/>
      <c r="AB50" s="15"/>
      <c r="AC50" s="16"/>
      <c r="AD50" s="206">
        <f t="shared" ref="AD50:AD51" si="331">SUM(Y50:AC50)</f>
        <v>0</v>
      </c>
      <c r="AE50" s="205">
        <f t="shared" ref="AE50:AE51" si="332">AF50+AL50</f>
        <v>23</v>
      </c>
      <c r="AF50" s="13">
        <v>23</v>
      </c>
      <c r="AG50" s="14"/>
      <c r="AH50" s="15"/>
      <c r="AI50" s="15"/>
      <c r="AJ50" s="15"/>
      <c r="AK50" s="16"/>
      <c r="AL50" s="207">
        <f t="shared" ref="AL50:AL51" si="333">SUM(AG50:AK50)</f>
        <v>0</v>
      </c>
      <c r="AM50" s="205">
        <f t="shared" ref="AM50:AM51" si="334">AN50+AT50</f>
        <v>3</v>
      </c>
      <c r="AN50" s="13">
        <v>3</v>
      </c>
      <c r="AO50" s="14"/>
      <c r="AP50" s="15"/>
      <c r="AQ50" s="15"/>
      <c r="AR50" s="15"/>
      <c r="AS50" s="16"/>
      <c r="AT50" s="206">
        <f t="shared" ref="AT50:AT51" si="335">SUM(AO50:AS50)</f>
        <v>0</v>
      </c>
      <c r="AU50" s="205">
        <f t="shared" ref="AU50:AU51" si="336">AV50+BB50</f>
        <v>16</v>
      </c>
      <c r="AV50" s="13">
        <v>16</v>
      </c>
      <c r="AW50" s="14"/>
      <c r="AX50" s="15"/>
      <c r="AY50" s="15"/>
      <c r="AZ50" s="15"/>
      <c r="BA50" s="16"/>
      <c r="BB50" s="206">
        <f t="shared" ref="BB50" si="337">SUM(AW50:BA50)</f>
        <v>0</v>
      </c>
      <c r="BC50" s="205">
        <f t="shared" ref="BC50:BR50" si="338">G50+W50+AM50</f>
        <v>10</v>
      </c>
      <c r="BD50" s="208">
        <f t="shared" si="338"/>
        <v>10</v>
      </c>
      <c r="BE50" s="208">
        <f t="shared" si="338"/>
        <v>0</v>
      </c>
      <c r="BF50" s="208">
        <f t="shared" si="338"/>
        <v>0</v>
      </c>
      <c r="BG50" s="208">
        <f t="shared" si="338"/>
        <v>0</v>
      </c>
      <c r="BH50" s="208">
        <f t="shared" si="338"/>
        <v>0</v>
      </c>
      <c r="BI50" s="209">
        <f t="shared" si="338"/>
        <v>0</v>
      </c>
      <c r="BJ50" s="206">
        <f t="shared" si="338"/>
        <v>0</v>
      </c>
      <c r="BK50" s="205">
        <f t="shared" si="338"/>
        <v>39</v>
      </c>
      <c r="BL50" s="208">
        <f t="shared" si="338"/>
        <v>39</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13</v>
      </c>
      <c r="X51" s="13">
        <v>13</v>
      </c>
      <c r="Y51" s="14"/>
      <c r="Z51" s="15"/>
      <c r="AA51" s="15"/>
      <c r="AB51" s="15"/>
      <c r="AC51" s="16"/>
      <c r="AD51" s="206">
        <f t="shared" si="331"/>
        <v>0</v>
      </c>
      <c r="AE51" s="205">
        <f t="shared" si="332"/>
        <v>4</v>
      </c>
      <c r="AF51" s="13">
        <v>4</v>
      </c>
      <c r="AG51" s="14"/>
      <c r="AH51" s="15"/>
      <c r="AI51" s="15"/>
      <c r="AJ51" s="15"/>
      <c r="AK51" s="16"/>
      <c r="AL51" s="207">
        <f t="shared" si="333"/>
        <v>0</v>
      </c>
      <c r="AM51" s="205">
        <f t="shared" si="334"/>
        <v>11</v>
      </c>
      <c r="AN51" s="13">
        <v>11</v>
      </c>
      <c r="AO51" s="14"/>
      <c r="AP51" s="15"/>
      <c r="AQ51" s="15"/>
      <c r="AR51" s="15"/>
      <c r="AS51" s="16"/>
      <c r="AT51" s="206">
        <f t="shared" si="335"/>
        <v>0</v>
      </c>
      <c r="AU51" s="205">
        <f t="shared" si="336"/>
        <v>12</v>
      </c>
      <c r="AV51" s="13">
        <v>12</v>
      </c>
      <c r="AW51" s="14"/>
      <c r="AX51" s="15"/>
      <c r="AY51" s="15"/>
      <c r="AZ51" s="15"/>
      <c r="BA51" s="16"/>
      <c r="BB51" s="206">
        <f t="shared" ref="BB51" si="339">SUM(AW51:BA51)</f>
        <v>0</v>
      </c>
      <c r="BC51" s="205">
        <f t="shared" si="65"/>
        <v>24</v>
      </c>
      <c r="BD51" s="208">
        <f t="shared" si="102"/>
        <v>24</v>
      </c>
      <c r="BE51" s="208">
        <f t="shared" si="66"/>
        <v>0</v>
      </c>
      <c r="BF51" s="208">
        <f t="shared" si="67"/>
        <v>0</v>
      </c>
      <c r="BG51" s="208">
        <f t="shared" si="68"/>
        <v>0</v>
      </c>
      <c r="BH51" s="208">
        <f t="shared" si="69"/>
        <v>0</v>
      </c>
      <c r="BI51" s="209">
        <f t="shared" si="70"/>
        <v>0</v>
      </c>
      <c r="BJ51" s="206">
        <f t="shared" si="71"/>
        <v>0</v>
      </c>
      <c r="BK51" s="205">
        <f t="shared" si="72"/>
        <v>16</v>
      </c>
      <c r="BL51" s="208">
        <f t="shared" si="73"/>
        <v>16</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51</v>
      </c>
      <c r="H52" s="265">
        <f>SUM(H47:H51)</f>
        <v>46</v>
      </c>
      <c r="I52" s="266">
        <f>SUM(I47:I51)</f>
        <v>3</v>
      </c>
      <c r="J52" s="267">
        <f>SUM(J47:J51)</f>
        <v>1</v>
      </c>
      <c r="K52" s="267">
        <f t="shared" ref="K52:M52" si="340">SUM(K47:K51)</f>
        <v>1</v>
      </c>
      <c r="L52" s="267">
        <f t="shared" si="340"/>
        <v>0</v>
      </c>
      <c r="M52" s="267">
        <f t="shared" si="340"/>
        <v>0</v>
      </c>
      <c r="N52" s="221">
        <f>SUM(I52:M52)</f>
        <v>5</v>
      </c>
      <c r="O52" s="220">
        <f>P52+V52</f>
        <v>50</v>
      </c>
      <c r="P52" s="265">
        <f>SUM(P47:P51)</f>
        <v>49</v>
      </c>
      <c r="Q52" s="266">
        <f>SUM(Q47:Q51)</f>
        <v>0</v>
      </c>
      <c r="R52" s="267">
        <f>SUM(R47:R51)</f>
        <v>0</v>
      </c>
      <c r="S52" s="267">
        <f t="shared" ref="S52" si="341">SUM(S47:S51)</f>
        <v>1</v>
      </c>
      <c r="T52" s="267">
        <f t="shared" ref="T52" si="342">SUM(T47:T51)</f>
        <v>0</v>
      </c>
      <c r="U52" s="267">
        <f t="shared" ref="U52" si="343">SUM(U47:U51)</f>
        <v>0</v>
      </c>
      <c r="V52" s="222">
        <f>SUM(Q52:U52)</f>
        <v>1</v>
      </c>
      <c r="W52" s="220">
        <f>X52+AD52</f>
        <v>31</v>
      </c>
      <c r="X52" s="265">
        <f>SUM(X47:X51)</f>
        <v>29</v>
      </c>
      <c r="Y52" s="266">
        <f>SUM(Y47:Y51)</f>
        <v>1</v>
      </c>
      <c r="Z52" s="267">
        <f>SUM(Z47:Z51)</f>
        <v>0</v>
      </c>
      <c r="AA52" s="267">
        <f t="shared" ref="AA52" si="344">SUM(AA47:AA51)</f>
        <v>1</v>
      </c>
      <c r="AB52" s="267">
        <f t="shared" ref="AB52" si="345">SUM(AB47:AB51)</f>
        <v>0</v>
      </c>
      <c r="AC52" s="267">
        <f t="shared" ref="AC52" si="346">SUM(AC47:AC51)</f>
        <v>0</v>
      </c>
      <c r="AD52" s="221">
        <f>SUM(Y52:AC52)</f>
        <v>2</v>
      </c>
      <c r="AE52" s="220">
        <f>AF52+AL52</f>
        <v>44</v>
      </c>
      <c r="AF52" s="265">
        <f>SUM(AF47:AF51)</f>
        <v>44</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21</v>
      </c>
      <c r="AN52" s="265">
        <f>SUM(AN47:AN51)</f>
        <v>21</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43</v>
      </c>
      <c r="AV52" s="265">
        <f>SUM(AV47:AV51)</f>
        <v>43</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103</v>
      </c>
      <c r="BD52" s="223">
        <f t="shared" si="356"/>
        <v>96</v>
      </c>
      <c r="BE52" s="223">
        <f t="shared" si="356"/>
        <v>4</v>
      </c>
      <c r="BF52" s="223">
        <f t="shared" si="356"/>
        <v>1</v>
      </c>
      <c r="BG52" s="223">
        <f t="shared" si="356"/>
        <v>2</v>
      </c>
      <c r="BH52" s="223">
        <f t="shared" si="356"/>
        <v>0</v>
      </c>
      <c r="BI52" s="224">
        <f t="shared" si="356"/>
        <v>0</v>
      </c>
      <c r="BJ52" s="221">
        <f t="shared" si="356"/>
        <v>7</v>
      </c>
      <c r="BK52" s="220">
        <f t="shared" si="356"/>
        <v>137</v>
      </c>
      <c r="BL52" s="223">
        <f t="shared" si="356"/>
        <v>136</v>
      </c>
      <c r="BM52" s="223">
        <f t="shared" si="356"/>
        <v>0</v>
      </c>
      <c r="BN52" s="223">
        <f t="shared" si="356"/>
        <v>0</v>
      </c>
      <c r="BO52" s="223">
        <f t="shared" si="356"/>
        <v>1</v>
      </c>
      <c r="BP52" s="223">
        <f t="shared" si="356"/>
        <v>0</v>
      </c>
      <c r="BQ52" s="224">
        <f t="shared" si="356"/>
        <v>0</v>
      </c>
      <c r="BR52" s="221">
        <f t="shared" si="356"/>
        <v>1</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51</v>
      </c>
      <c r="H105" s="233">
        <f t="shared" ref="H105:M105" si="856">SUM(H104,H100,H94,H88,H80,H76,H70,H60,H52,H46,H40,H33,H26)</f>
        <v>46</v>
      </c>
      <c r="I105" s="232">
        <f t="shared" si="856"/>
        <v>3</v>
      </c>
      <c r="J105" s="234">
        <f t="shared" si="856"/>
        <v>1</v>
      </c>
      <c r="K105" s="234">
        <f t="shared" si="856"/>
        <v>1</v>
      </c>
      <c r="L105" s="234">
        <f t="shared" si="856"/>
        <v>0</v>
      </c>
      <c r="M105" s="233">
        <f t="shared" si="856"/>
        <v>0</v>
      </c>
      <c r="N105" s="235">
        <f>SUM(I105:M105)</f>
        <v>5</v>
      </c>
      <c r="O105" s="232">
        <f>P105+V105</f>
        <v>50</v>
      </c>
      <c r="P105" s="233">
        <f t="shared" ref="P105:U105" si="857">SUM(P104,P100,P94,P88,P80,P76,P70,P60,P52,P46,P40,P33,P26)</f>
        <v>49</v>
      </c>
      <c r="Q105" s="232">
        <f t="shared" si="857"/>
        <v>0</v>
      </c>
      <c r="R105" s="234">
        <f t="shared" si="857"/>
        <v>0</v>
      </c>
      <c r="S105" s="234">
        <f t="shared" si="857"/>
        <v>1</v>
      </c>
      <c r="T105" s="234">
        <f t="shared" si="857"/>
        <v>0</v>
      </c>
      <c r="U105" s="233">
        <f t="shared" si="857"/>
        <v>0</v>
      </c>
      <c r="V105" s="236">
        <f>SUM(Q105:U105)</f>
        <v>1</v>
      </c>
      <c r="W105" s="232">
        <f>X105+AD105</f>
        <v>31</v>
      </c>
      <c r="X105" s="233">
        <f t="shared" ref="X105:AC105" si="858">SUM(X104,X100,X94,X88,X80,X76,X70,X60,X52,X46,X40,X33,X26)</f>
        <v>29</v>
      </c>
      <c r="Y105" s="232">
        <f t="shared" si="858"/>
        <v>1</v>
      </c>
      <c r="Z105" s="234">
        <f t="shared" si="858"/>
        <v>0</v>
      </c>
      <c r="AA105" s="234">
        <f t="shared" si="858"/>
        <v>1</v>
      </c>
      <c r="AB105" s="234">
        <f t="shared" si="858"/>
        <v>0</v>
      </c>
      <c r="AC105" s="233">
        <f t="shared" si="858"/>
        <v>0</v>
      </c>
      <c r="AD105" s="235">
        <f>SUM(Y105:AC105)</f>
        <v>2</v>
      </c>
      <c r="AE105" s="232">
        <f>AF105+AL105</f>
        <v>44</v>
      </c>
      <c r="AF105" s="233">
        <f t="shared" ref="AF105:AK105" si="859">SUM(AF104,AF100,AF94,AF88,AF80,AF76,AF70,AF60,AF52,AF46,AF40,AF33,AF26)</f>
        <v>44</v>
      </c>
      <c r="AG105" s="232">
        <f t="shared" si="859"/>
        <v>0</v>
      </c>
      <c r="AH105" s="234">
        <f t="shared" si="859"/>
        <v>0</v>
      </c>
      <c r="AI105" s="234">
        <f t="shared" si="859"/>
        <v>0</v>
      </c>
      <c r="AJ105" s="234">
        <f t="shared" si="859"/>
        <v>0</v>
      </c>
      <c r="AK105" s="233">
        <f t="shared" si="859"/>
        <v>0</v>
      </c>
      <c r="AL105" s="236">
        <f>SUM(AG105:AK105)</f>
        <v>0</v>
      </c>
      <c r="AM105" s="232">
        <f>AN105+AT105</f>
        <v>21</v>
      </c>
      <c r="AN105" s="233">
        <f t="shared" ref="AN105:AS105" si="860">SUM(AN104,AN100,AN94,AN88,AN80,AN76,AN70,AN60,AN52,AN46,AN40,AN33,AN26)</f>
        <v>21</v>
      </c>
      <c r="AO105" s="232">
        <f t="shared" si="860"/>
        <v>0</v>
      </c>
      <c r="AP105" s="234">
        <f t="shared" si="860"/>
        <v>0</v>
      </c>
      <c r="AQ105" s="234">
        <f t="shared" si="860"/>
        <v>0</v>
      </c>
      <c r="AR105" s="234">
        <f t="shared" si="860"/>
        <v>0</v>
      </c>
      <c r="AS105" s="233">
        <f t="shared" si="860"/>
        <v>0</v>
      </c>
      <c r="AT105" s="236">
        <f>SUM(AO105:AS105)</f>
        <v>0</v>
      </c>
      <c r="AU105" s="232">
        <f>AV105+BB105</f>
        <v>43</v>
      </c>
      <c r="AV105" s="233">
        <f t="shared" ref="AV105:BA105" si="861">SUM(AV104,AV100,AV94,AV88,AV80,AV76,AV70,AV60,AV52,AV46,AV40,AV33,AV26)</f>
        <v>43</v>
      </c>
      <c r="AW105" s="232">
        <f t="shared" si="861"/>
        <v>0</v>
      </c>
      <c r="AX105" s="234">
        <f t="shared" si="861"/>
        <v>0</v>
      </c>
      <c r="AY105" s="234">
        <f t="shared" si="861"/>
        <v>0</v>
      </c>
      <c r="AZ105" s="234">
        <f t="shared" si="861"/>
        <v>0</v>
      </c>
      <c r="BA105" s="233">
        <f t="shared" si="861"/>
        <v>0</v>
      </c>
      <c r="BB105" s="235">
        <f>SUM(AW105:BA105)</f>
        <v>0</v>
      </c>
      <c r="BC105" s="232">
        <f t="shared" si="852"/>
        <v>103</v>
      </c>
      <c r="BD105" s="237">
        <f t="shared" si="852"/>
        <v>96</v>
      </c>
      <c r="BE105" s="237">
        <f t="shared" si="852"/>
        <v>4</v>
      </c>
      <c r="BF105" s="237">
        <f t="shared" si="852"/>
        <v>1</v>
      </c>
      <c r="BG105" s="237">
        <f>K105+AA105+AQ105</f>
        <v>2</v>
      </c>
      <c r="BH105" s="237">
        <f>L105+AB105+AR105</f>
        <v>0</v>
      </c>
      <c r="BI105" s="238">
        <f>M105+AC105+AS105</f>
        <v>0</v>
      </c>
      <c r="BJ105" s="235">
        <f>N105+AD105+AT105</f>
        <v>7</v>
      </c>
      <c r="BK105" s="232">
        <f t="shared" si="855"/>
        <v>137</v>
      </c>
      <c r="BL105" s="237">
        <f t="shared" si="855"/>
        <v>136</v>
      </c>
      <c r="BM105" s="237">
        <f t="shared" si="855"/>
        <v>0</v>
      </c>
      <c r="BN105" s="237">
        <f t="shared" si="855"/>
        <v>0</v>
      </c>
      <c r="BO105" s="237">
        <f t="shared" si="855"/>
        <v>1</v>
      </c>
      <c r="BP105" s="237">
        <f t="shared" si="855"/>
        <v>0</v>
      </c>
      <c r="BQ105" s="238">
        <f t="shared" si="855"/>
        <v>0</v>
      </c>
      <c r="BR105" s="235">
        <f t="shared" si="855"/>
        <v>1</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1</v>
      </c>
      <c r="BU147" s="1"/>
    </row>
    <row r="148" spans="1:79" ht="32.25" customHeight="1" thickBot="1" x14ac:dyDescent="0.3">
      <c r="A148" s="190" t="s">
        <v>218</v>
      </c>
      <c r="B148" s="269"/>
      <c r="C148" s="48"/>
      <c r="D148" s="297" t="s">
        <v>18</v>
      </c>
      <c r="E148" s="298"/>
      <c r="F148" s="184"/>
      <c r="G148" s="239">
        <f t="shared" ref="G148:AL148" si="919">SUM(G105,G147)</f>
        <v>51</v>
      </c>
      <c r="H148" s="240">
        <f t="shared" si="919"/>
        <v>46</v>
      </c>
      <c r="I148" s="240">
        <f t="shared" si="919"/>
        <v>3</v>
      </c>
      <c r="J148" s="240">
        <f t="shared" si="919"/>
        <v>1</v>
      </c>
      <c r="K148" s="240">
        <f t="shared" si="919"/>
        <v>1</v>
      </c>
      <c r="L148" s="240">
        <f t="shared" si="919"/>
        <v>0</v>
      </c>
      <c r="M148" s="240">
        <f t="shared" si="919"/>
        <v>0</v>
      </c>
      <c r="N148" s="240">
        <f t="shared" si="919"/>
        <v>5</v>
      </c>
      <c r="O148" s="240">
        <f t="shared" si="919"/>
        <v>50</v>
      </c>
      <c r="P148" s="240">
        <f t="shared" si="919"/>
        <v>49</v>
      </c>
      <c r="Q148" s="240">
        <f t="shared" si="919"/>
        <v>0</v>
      </c>
      <c r="R148" s="240">
        <f t="shared" si="919"/>
        <v>0</v>
      </c>
      <c r="S148" s="240">
        <f t="shared" si="919"/>
        <v>1</v>
      </c>
      <c r="T148" s="240">
        <f t="shared" si="919"/>
        <v>0</v>
      </c>
      <c r="U148" s="240">
        <f t="shared" si="919"/>
        <v>0</v>
      </c>
      <c r="V148" s="240">
        <f t="shared" si="919"/>
        <v>1</v>
      </c>
      <c r="W148" s="240">
        <f t="shared" si="919"/>
        <v>31</v>
      </c>
      <c r="X148" s="240">
        <f t="shared" si="919"/>
        <v>29</v>
      </c>
      <c r="Y148" s="240">
        <f t="shared" si="919"/>
        <v>1</v>
      </c>
      <c r="Z148" s="240">
        <f t="shared" si="919"/>
        <v>0</v>
      </c>
      <c r="AA148" s="240">
        <f t="shared" si="919"/>
        <v>1</v>
      </c>
      <c r="AB148" s="240">
        <f t="shared" si="919"/>
        <v>0</v>
      </c>
      <c r="AC148" s="240">
        <f t="shared" si="919"/>
        <v>0</v>
      </c>
      <c r="AD148" s="240">
        <f t="shared" si="919"/>
        <v>2</v>
      </c>
      <c r="AE148" s="240">
        <f t="shared" si="919"/>
        <v>44</v>
      </c>
      <c r="AF148" s="240">
        <f t="shared" si="919"/>
        <v>44</v>
      </c>
      <c r="AG148" s="240">
        <f t="shared" si="919"/>
        <v>0</v>
      </c>
      <c r="AH148" s="240">
        <f t="shared" si="919"/>
        <v>0</v>
      </c>
      <c r="AI148" s="240">
        <f t="shared" si="919"/>
        <v>0</v>
      </c>
      <c r="AJ148" s="240">
        <f t="shared" si="919"/>
        <v>0</v>
      </c>
      <c r="AK148" s="240">
        <f t="shared" si="919"/>
        <v>0</v>
      </c>
      <c r="AL148" s="240">
        <f t="shared" si="919"/>
        <v>0</v>
      </c>
      <c r="AM148" s="240">
        <f t="shared" ref="AM148:BR148" si="920">SUM(AM105,AM147)</f>
        <v>21</v>
      </c>
      <c r="AN148" s="240">
        <f t="shared" si="920"/>
        <v>21</v>
      </c>
      <c r="AO148" s="240">
        <f t="shared" si="920"/>
        <v>0</v>
      </c>
      <c r="AP148" s="240">
        <f t="shared" si="920"/>
        <v>0</v>
      </c>
      <c r="AQ148" s="240">
        <f t="shared" si="920"/>
        <v>0</v>
      </c>
      <c r="AR148" s="240">
        <f t="shared" si="920"/>
        <v>0</v>
      </c>
      <c r="AS148" s="240">
        <f t="shared" si="920"/>
        <v>0</v>
      </c>
      <c r="AT148" s="240">
        <f t="shared" si="920"/>
        <v>0</v>
      </c>
      <c r="AU148" s="240">
        <f t="shared" si="920"/>
        <v>43</v>
      </c>
      <c r="AV148" s="240">
        <f t="shared" si="920"/>
        <v>43</v>
      </c>
      <c r="AW148" s="240">
        <f t="shared" si="920"/>
        <v>0</v>
      </c>
      <c r="AX148" s="240">
        <f t="shared" si="920"/>
        <v>0</v>
      </c>
      <c r="AY148" s="240">
        <f t="shared" si="920"/>
        <v>0</v>
      </c>
      <c r="AZ148" s="240">
        <f t="shared" si="920"/>
        <v>0</v>
      </c>
      <c r="BA148" s="240">
        <f t="shared" si="920"/>
        <v>0</v>
      </c>
      <c r="BB148" s="240">
        <f t="shared" si="920"/>
        <v>0</v>
      </c>
      <c r="BC148" s="240">
        <f t="shared" si="920"/>
        <v>103</v>
      </c>
      <c r="BD148" s="240">
        <f t="shared" si="920"/>
        <v>96</v>
      </c>
      <c r="BE148" s="240">
        <f t="shared" si="920"/>
        <v>4</v>
      </c>
      <c r="BF148" s="240">
        <f t="shared" si="920"/>
        <v>1</v>
      </c>
      <c r="BG148" s="240">
        <f t="shared" si="920"/>
        <v>2</v>
      </c>
      <c r="BH148" s="240">
        <f t="shared" si="920"/>
        <v>0</v>
      </c>
      <c r="BI148" s="240">
        <f t="shared" si="920"/>
        <v>0</v>
      </c>
      <c r="BJ148" s="240">
        <f t="shared" si="920"/>
        <v>7</v>
      </c>
      <c r="BK148" s="240">
        <f t="shared" si="920"/>
        <v>137</v>
      </c>
      <c r="BL148" s="240">
        <f t="shared" si="920"/>
        <v>136</v>
      </c>
      <c r="BM148" s="240">
        <f t="shared" si="920"/>
        <v>0</v>
      </c>
      <c r="BN148" s="240">
        <f t="shared" si="920"/>
        <v>0</v>
      </c>
      <c r="BO148" s="240">
        <f t="shared" si="920"/>
        <v>1</v>
      </c>
      <c r="BP148" s="240">
        <f t="shared" si="920"/>
        <v>0</v>
      </c>
      <c r="BQ148" s="240">
        <f t="shared" si="920"/>
        <v>0</v>
      </c>
      <c r="BR148" s="240">
        <f t="shared" si="920"/>
        <v>2</v>
      </c>
      <c r="BS148" s="1">
        <f>SUM(BC148+BK148)</f>
        <v>240</v>
      </c>
      <c r="BU148" s="1"/>
    </row>
    <row r="149" spans="1:79" ht="33" customHeight="1" thickBot="1" x14ac:dyDescent="0.3">
      <c r="A149" t="s">
        <v>29</v>
      </c>
      <c r="G149" s="241" t="s">
        <v>23</v>
      </c>
      <c r="H149" s="242" t="s">
        <v>26</v>
      </c>
      <c r="I149" s="243">
        <v>100</v>
      </c>
      <c r="J149" s="243"/>
      <c r="K149" s="244" t="s">
        <v>27</v>
      </c>
      <c r="L149" s="44">
        <f>+H148/G148</f>
        <v>0.90196078431372551</v>
      </c>
      <c r="M149" s="245"/>
      <c r="N149" s="246"/>
      <c r="O149" s="241" t="s">
        <v>23</v>
      </c>
      <c r="P149" s="242" t="s">
        <v>26</v>
      </c>
      <c r="Q149" s="243">
        <v>100</v>
      </c>
      <c r="R149" s="243"/>
      <c r="S149" s="244" t="s">
        <v>27</v>
      </c>
      <c r="T149" s="44">
        <f>+P148/O148</f>
        <v>0.98</v>
      </c>
      <c r="U149" s="245"/>
      <c r="V149" s="246"/>
      <c r="W149" s="241" t="s">
        <v>23</v>
      </c>
      <c r="X149" s="242" t="s">
        <v>26</v>
      </c>
      <c r="Y149" s="243">
        <v>100</v>
      </c>
      <c r="Z149" s="243"/>
      <c r="AA149" s="244" t="s">
        <v>27</v>
      </c>
      <c r="AB149" s="44">
        <f>+X148/W148</f>
        <v>0.93548387096774188</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0.93203883495145634</v>
      </c>
      <c r="BI149" s="247"/>
      <c r="BJ149" s="249"/>
      <c r="BK149" s="241" t="s">
        <v>23</v>
      </c>
      <c r="BL149" s="242" t="s">
        <v>26</v>
      </c>
      <c r="BM149" s="243">
        <v>100</v>
      </c>
      <c r="BN149" s="243"/>
      <c r="BO149" s="244" t="s">
        <v>27</v>
      </c>
      <c r="BP149" s="44">
        <f>+BL148/BK148</f>
        <v>0.99270072992700731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9.8039215686274508E-2</v>
      </c>
      <c r="M151" s="260"/>
      <c r="N151" s="261"/>
      <c r="O151" s="258" t="s">
        <v>28</v>
      </c>
      <c r="P151" s="259" t="s">
        <v>26</v>
      </c>
      <c r="Q151" s="243">
        <v>100</v>
      </c>
      <c r="R151" s="243"/>
      <c r="S151" s="244" t="s">
        <v>27</v>
      </c>
      <c r="T151" s="46">
        <f>+V148/O148</f>
        <v>0.02</v>
      </c>
      <c r="U151" s="260"/>
      <c r="V151" s="261"/>
      <c r="W151" s="258" t="s">
        <v>28</v>
      </c>
      <c r="X151" s="259" t="s">
        <v>26</v>
      </c>
      <c r="Y151" s="243">
        <v>100</v>
      </c>
      <c r="Z151" s="243"/>
      <c r="AA151" s="244" t="s">
        <v>27</v>
      </c>
      <c r="AB151" s="44">
        <f>+AD148/W148</f>
        <v>6.4516129032258063E-2</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6.7961165048543687E-2</v>
      </c>
      <c r="BI151" s="260"/>
      <c r="BJ151" s="261"/>
      <c r="BK151" s="258" t="s">
        <v>28</v>
      </c>
      <c r="BL151" s="259" t="s">
        <v>26</v>
      </c>
      <c r="BM151" s="243">
        <v>100</v>
      </c>
      <c r="BN151" s="243"/>
      <c r="BO151" s="244" t="s">
        <v>27</v>
      </c>
      <c r="BP151" s="44">
        <f>+BR148/BK148</f>
        <v>1.4598540145985401E-2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t="s">
        <v>221</v>
      </c>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t="s">
        <v>222</v>
      </c>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2024-02-09T16:03:05Z</dcterms:modified>
</cp:coreProperties>
</file>