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13_ncr:1_{5135F839-3D83-4FAD-AAA5-FCF614F50CED}" xr6:coauthVersionLast="47" xr6:coauthVersionMax="47" xr10:uidLastSave="{00000000-0000-0000-0000-000000000000}"/>
  <bookViews>
    <workbookView xWindow="-120" yWindow="-120" windowWidth="29040" windowHeight="15840" tabRatio="361" activeTab="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T45" i="1" l="1"/>
  <c r="BR83" i="3"/>
  <c r="R59" i="1"/>
  <c r="V146" i="1"/>
  <c r="BC79" i="3"/>
  <c r="BR84" i="3"/>
  <c r="BJ146" i="3"/>
  <c r="BJ145" i="3"/>
  <c r="BJ144" i="3"/>
  <c r="BJ143" i="3"/>
  <c r="BJ142" i="3"/>
  <c r="BG52" i="3"/>
  <c r="H105" i="3"/>
  <c r="H148" i="3" s="1"/>
  <c r="BR146" i="3"/>
  <c r="BR145" i="3"/>
  <c r="BR144" i="3"/>
  <c r="BR143" i="3"/>
  <c r="BR142" i="3"/>
  <c r="BR38" i="3"/>
  <c r="BJ47" i="3"/>
  <c r="BR87" i="3"/>
  <c r="AM47" i="3"/>
  <c r="BC47" i="3" s="1"/>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V148" i="3"/>
  <c r="BR105" i="3"/>
  <c r="BJ105" i="3"/>
  <c r="BJ148" i="3" s="1"/>
  <c r="AU148" i="3"/>
  <c r="W148" i="3"/>
  <c r="AM148" i="3"/>
  <c r="AE148" i="3"/>
  <c r="T151" i="3" l="1"/>
  <c r="T149" i="3"/>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<sst xmlns="http://schemas.openxmlformats.org/spreadsheetml/2006/main" count="1585" uniqueCount="223">
  <si>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</si>
  <si>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</si>
  <si>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</si>
  <si>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</si>
  <si>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</si>
  <si>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</si>
  <si>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</si>
  <si>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</si>
  <si>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</si>
  <si>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</si>
  <si>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</si>
  <si>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</si>
  <si>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</si>
  <si>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</si>
  <si>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</si>
  <si>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</si>
  <si>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</si>
  <si>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</si>
  <si>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</si>
  <si>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</si>
  <si>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</si>
  <si>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</si>
  <si>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</si>
  <si>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</si>
  <si>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</si>
  <si>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</si>
  <si>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</si>
  <si>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</si>
  <si>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</si>
  <si>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</si>
  <si>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</si>
  <si>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</si>
  <si>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</si>
  <si>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</si>
  <si>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</si>
  <si>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</si>
  <si>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</si>
  <si>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</si>
  <si>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</si>
  <si>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</si>
  <si>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</si>
  <si>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</si>
  <si>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</si>
  <si>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</si>
  <si>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</si>
  <si>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</si>
  <si>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</si>
  <si>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</si>
  <si>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</si>
  <si>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</si>
  <si>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</si>
  <si>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</si>
  <si>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</si>
  <si>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</si>
  <si>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</si>
  <si>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</si>
  <si>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</si>
  <si>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</si>
  <si>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</si>
  <si>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</si>
  <si>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</si>
  <si>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</si>
  <si>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</si>
  <si>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</si>
  <si>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</si>
  <si>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</si>
  <si>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</si>
  <si>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</si>
  <si>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</si>
  <si>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</si>
  <si>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</si>
  <si>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</si>
  <si>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</si>
  <si>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</si>
  <si>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</si>
  <si>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</si>
  <si>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</si>
  <si>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</si>
  <si>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</si>
  <si>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</si>
  <si>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</si>
  <si>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</si>
  <si>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</si>
  <si>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</si>
  <si>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</si>
  <si>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</si>
  <si>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</si>
  <si>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</si>
  <si>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</si>
  <si>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</si>
  <si>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</si>
  <si>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</si>
  <si>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</si>
  <si>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</si>
  <si>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</si>
  <si>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</si>
  <si>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</si>
  <si>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</si>
  <si>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</si>
  <si>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</si>
  <si>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</si>
  <si>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</si>
  <si>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</si>
  <si>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</si>
  <si>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</si>
  <si>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</si>
  <si>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</si>
  <si>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</si>
  <si>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</si>
  <si>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</si>
  <si>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</si>
  <si>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</si>
  <si>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</si>
  <si>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</si>
  <si>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</si>
  <si>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</si>
  <si>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</si>
  <si>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</si>
  <si>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</si>
  <si>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</si>
  <si>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</si>
  <si>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</si>
  <si>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</si>
  <si>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</si>
  <si>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</si>
  <si>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</si>
  <si>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</si>
  <si>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</si>
  <si>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</si>
  <si>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</si>
  <si>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</si>
  <si>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</si>
  <si>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</si>
  <si>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</si>
  <si>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</si>
  <si>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</si>
  <si>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</si>
  <si>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</si>
  <si>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</si>
  <si>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</si>
  <si>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</si>
  <si>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</si>
  <si>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</si>
  <si>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</si>
  <si>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</si>
  <si>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</si>
  <si>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</si>
  <si>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</si>
  <si>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</si>
  <si>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</si>
  <si>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</si>
  <si>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</si>
  <si>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</si>
  <si>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</si>
  <si>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</si>
  <si>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</si>
  <si>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</si>
  <si>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</si>
  <si>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</si>
  <si>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</si>
  <si>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</si>
  <si>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</si>
  <si>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</si>
  <si>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</si>
  <si>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</si>
  <si>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</si>
  <si>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</si>
  <si>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</si>
  <si>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</si>
  <si>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</si>
  <si>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</si>
  <si>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</si>
  <si>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</si>
  <si>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</si>
  <si>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</si>
  <si>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</si>
  <si>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</si>
  <si>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</si>
  <si>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</si>
  <si>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</si>
  <si>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</si>
  <si>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</si>
  <si>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</si>
  <si>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</si>
  <si>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</si>
  <si>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</si>
  <si>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</si>
  <si>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</si>
  <si>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</si>
  <si>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</si>
  <si>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</si>
  <si>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</si>
  <si>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</si>
  <si>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</si>
  <si>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</si>
  <si>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</si>
  <si>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</si>
  <si>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</si>
  <si>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</si>
  <si>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</si>
  <si>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</si>
  <si>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</si>
  <si>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</si>
  <si>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</si>
  <si>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</si>
  <si>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</si>
  <si>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</si>
  <si>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</si>
  <si>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</si>
  <si>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</si>
  <si>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</si>
  <si>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</si>
  <si>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</si>
  <si>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</si>
  <si>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</si>
  <si>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</si>
  <si>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</si>
  <si>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</si>
  <si>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</si>
  <si>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LIC. JOSE MANUEL CALDERON GUTIERREZ</t>
  </si>
  <si>
    <t>T. I. NORMA ARACELI CARDONA ALVARADO</t>
  </si>
  <si>
    <t>T. I. NORMA A. CARDONA ALVARADO</t>
  </si>
  <si>
    <t>L. C. JOSE MANUEL CALDERON GUTIERREZ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</si>
</sst>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10" xfId="0" applyFont="1" applyFill="1" applyBorder="1" applyAlignment="1">
      <alignment horizontal="center"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0" borderId="29"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7" fillId="4" borderId="4" xfId="0" applyFont="1" applyFill="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5" fillId="6" borderId="0" xfId="0" applyFont="1" applyFill="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opLeftCell="A109" zoomScale="62" zoomScaleNormal="62" zoomScaleSheetLayoutView="80" workbookViewId="0">
      <selection activeCell="L136" sqref="L13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94"/>
      <c r="E5" s="294"/>
      <c r="F5" s="294"/>
      <c r="G5" s="294"/>
      <c r="H5" s="294"/>
      <c r="I5" s="294"/>
      <c r="J5" s="294"/>
      <c r="K5" s="294"/>
    </row>
    <row r="6" spans="1:23" ht="24.75" customHeight="1" x14ac:dyDescent="0.25">
      <c r="D6" s="85"/>
      <c r="E6" s="295" t="s">
        <v>108</v>
      </c>
      <c r="F6" s="295"/>
      <c r="G6" s="295"/>
      <c r="H6" s="85"/>
      <c r="I6" s="85"/>
      <c r="J6" s="85"/>
      <c r="K6" s="85"/>
    </row>
    <row r="7" spans="1:23" ht="24.75" customHeight="1" x14ac:dyDescent="0.25">
      <c r="A7" s="86"/>
      <c r="D7" s="295" t="s">
        <v>109</v>
      </c>
      <c r="E7" s="295"/>
      <c r="F7" s="295"/>
      <c r="G7" s="295"/>
      <c r="H7" s="295"/>
      <c r="I7" s="295"/>
      <c r="J7" s="295"/>
      <c r="K7" s="295"/>
      <c r="U7" s="296" t="s">
        <v>1</v>
      </c>
      <c r="V7" s="296"/>
    </row>
    <row r="8" spans="1:23" ht="18" customHeight="1" thickBot="1" x14ac:dyDescent="0.3">
      <c r="A8" s="297" t="s">
        <v>2</v>
      </c>
      <c r="B8" s="297"/>
      <c r="C8" s="298" t="s">
        <v>216</v>
      </c>
      <c r="D8" s="298"/>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90" t="s">
        <v>4</v>
      </c>
      <c r="B11" s="283" t="s">
        <v>5</v>
      </c>
      <c r="C11" s="290" t="s">
        <v>6</v>
      </c>
      <c r="D11" s="290" t="s">
        <v>7</v>
      </c>
      <c r="E11" s="283" t="s">
        <v>8</v>
      </c>
      <c r="F11" s="283" t="s">
        <v>9</v>
      </c>
      <c r="G11" s="285" t="s">
        <v>32</v>
      </c>
      <c r="H11" s="286"/>
      <c r="I11" s="286"/>
      <c r="J11" s="286"/>
      <c r="K11" s="285" t="s">
        <v>97</v>
      </c>
      <c r="L11" s="286"/>
      <c r="M11" s="286"/>
      <c r="N11" s="287"/>
      <c r="O11" s="286" t="s">
        <v>10</v>
      </c>
      <c r="P11" s="286"/>
      <c r="Q11" s="286"/>
      <c r="R11" s="286"/>
      <c r="S11" s="93"/>
      <c r="T11" s="286" t="s">
        <v>11</v>
      </c>
      <c r="U11" s="286"/>
      <c r="V11" s="286"/>
      <c r="W11" s="287"/>
    </row>
    <row r="12" spans="1:23" ht="15.75" customHeight="1" thickBot="1" x14ac:dyDescent="0.3">
      <c r="A12" s="291"/>
      <c r="B12" s="284"/>
      <c r="C12" s="291"/>
      <c r="D12" s="291"/>
      <c r="E12" s="284"/>
      <c r="F12" s="284"/>
      <c r="G12" s="288" t="s">
        <v>12</v>
      </c>
      <c r="H12" s="278" t="s">
        <v>13</v>
      </c>
      <c r="I12" s="279"/>
      <c r="J12" s="282"/>
      <c r="K12" s="288" t="s">
        <v>12</v>
      </c>
      <c r="L12" s="278" t="s">
        <v>13</v>
      </c>
      <c r="M12" s="279"/>
      <c r="N12" s="282"/>
      <c r="O12" s="288" t="s">
        <v>12</v>
      </c>
      <c r="P12" s="278" t="s">
        <v>13</v>
      </c>
      <c r="Q12" s="279"/>
      <c r="R12" s="279"/>
      <c r="S12" s="95"/>
      <c r="T12" s="280" t="s">
        <v>12</v>
      </c>
      <c r="U12" s="278" t="s">
        <v>13</v>
      </c>
      <c r="V12" s="279"/>
      <c r="W12" s="282"/>
    </row>
    <row r="13" spans="1:23" ht="15.75" customHeight="1" thickBot="1" x14ac:dyDescent="0.3">
      <c r="A13" s="292"/>
      <c r="B13" s="293"/>
      <c r="C13" s="291"/>
      <c r="D13" s="291"/>
      <c r="E13" s="284"/>
      <c r="F13" s="284"/>
      <c r="G13" s="289"/>
      <c r="H13" s="94" t="s">
        <v>16</v>
      </c>
      <c r="I13" s="94" t="s">
        <v>17</v>
      </c>
      <c r="J13" s="97" t="s">
        <v>14</v>
      </c>
      <c r="K13" s="289"/>
      <c r="L13" s="94" t="s">
        <v>16</v>
      </c>
      <c r="M13" s="94" t="s">
        <v>17</v>
      </c>
      <c r="N13" s="97" t="s">
        <v>14</v>
      </c>
      <c r="O13" s="289"/>
      <c r="P13" s="94" t="s">
        <v>16</v>
      </c>
      <c r="Q13" s="94" t="s">
        <v>17</v>
      </c>
      <c r="R13" s="98" t="s">
        <v>14</v>
      </c>
      <c r="S13" s="93"/>
      <c r="T13" s="281"/>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v>2</v>
      </c>
      <c r="H117" s="58">
        <v>21</v>
      </c>
      <c r="I117" s="58">
        <v>19</v>
      </c>
      <c r="J117" s="104">
        <f t="shared" si="16"/>
        <v>40</v>
      </c>
      <c r="K117" s="57">
        <v>2</v>
      </c>
      <c r="L117" s="58">
        <v>22</v>
      </c>
      <c r="M117" s="58">
        <v>24</v>
      </c>
      <c r="N117" s="104">
        <f t="shared" si="17"/>
        <v>46</v>
      </c>
      <c r="O117" s="71">
        <v>1</v>
      </c>
      <c r="P117" s="58">
        <v>6</v>
      </c>
      <c r="Q117" s="58">
        <v>17</v>
      </c>
      <c r="R117" s="104">
        <f t="shared" si="18"/>
        <v>23</v>
      </c>
      <c r="S117" s="105"/>
      <c r="T117" s="120">
        <f t="shared" si="20"/>
        <v>5</v>
      </c>
      <c r="U117" s="121">
        <f t="shared" si="20"/>
        <v>49</v>
      </c>
      <c r="V117" s="121">
        <f t="shared" si="20"/>
        <v>60</v>
      </c>
      <c r="W117" s="104">
        <f t="shared" si="21"/>
        <v>109</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73" t="s">
        <v>205</v>
      </c>
      <c r="B146" s="274"/>
      <c r="C146" s="274"/>
      <c r="D146" s="274"/>
      <c r="E146" s="274"/>
      <c r="F146" s="275"/>
      <c r="G146" s="180">
        <f>SUM(G105:G145)</f>
        <v>2</v>
      </c>
      <c r="H146" s="181">
        <f>SUM(H105:H145)</f>
        <v>21</v>
      </c>
      <c r="I146" s="181">
        <f t="shared" ref="I146:W146" si="22">SUM(I105:I145)</f>
        <v>19</v>
      </c>
      <c r="J146" s="182">
        <f>SUM(J105:J145)</f>
        <v>40</v>
      </c>
      <c r="K146" s="180">
        <f t="shared" si="22"/>
        <v>2</v>
      </c>
      <c r="L146" s="181">
        <f t="shared" si="22"/>
        <v>22</v>
      </c>
      <c r="M146" s="181">
        <f t="shared" si="22"/>
        <v>24</v>
      </c>
      <c r="N146" s="183">
        <f t="shared" si="22"/>
        <v>46</v>
      </c>
      <c r="O146" s="180">
        <f t="shared" si="22"/>
        <v>1</v>
      </c>
      <c r="P146" s="181">
        <f t="shared" si="22"/>
        <v>6</v>
      </c>
      <c r="Q146" s="181">
        <f>SUM(Q105:Q145)</f>
        <v>17</v>
      </c>
      <c r="R146" s="183">
        <f t="shared" si="22"/>
        <v>23</v>
      </c>
      <c r="S146" s="105">
        <f t="shared" si="22"/>
        <v>0</v>
      </c>
      <c r="T146" s="180">
        <f t="shared" si="22"/>
        <v>5</v>
      </c>
      <c r="U146" s="181">
        <f t="shared" si="22"/>
        <v>49</v>
      </c>
      <c r="V146" s="181">
        <f t="shared" si="22"/>
        <v>60</v>
      </c>
      <c r="W146" s="183">
        <f t="shared" si="22"/>
        <v>109</v>
      </c>
    </row>
    <row r="147" spans="1:23" ht="26.1" customHeight="1" thickTop="1" thickBot="1" x14ac:dyDescent="0.3">
      <c r="A147" s="190" t="s">
        <v>218</v>
      </c>
      <c r="B147" s="269"/>
      <c r="C147" s="48"/>
      <c r="D147" s="276" t="s">
        <v>18</v>
      </c>
      <c r="E147" s="277"/>
      <c r="F147" s="184"/>
      <c r="G147" s="185">
        <f t="shared" ref="G147:R147" si="23">SUM(G25,G32,G39,G45,G51,G59,G69,G75,G79,G87,G93,G99,G103,G105:G145)</f>
        <v>2</v>
      </c>
      <c r="H147" s="185">
        <f t="shared" si="23"/>
        <v>21</v>
      </c>
      <c r="I147" s="185">
        <f t="shared" si="23"/>
        <v>19</v>
      </c>
      <c r="J147" s="185">
        <f t="shared" si="23"/>
        <v>40</v>
      </c>
      <c r="K147" s="185">
        <f t="shared" si="23"/>
        <v>2</v>
      </c>
      <c r="L147" s="185">
        <f t="shared" si="23"/>
        <v>22</v>
      </c>
      <c r="M147" s="185">
        <f t="shared" si="23"/>
        <v>24</v>
      </c>
      <c r="N147" s="185">
        <f t="shared" si="23"/>
        <v>46</v>
      </c>
      <c r="O147" s="185">
        <f t="shared" si="23"/>
        <v>1</v>
      </c>
      <c r="P147" s="185">
        <f t="shared" si="23"/>
        <v>6</v>
      </c>
      <c r="Q147" s="185">
        <f t="shared" si="23"/>
        <v>17</v>
      </c>
      <c r="R147" s="185">
        <f t="shared" si="23"/>
        <v>23</v>
      </c>
      <c r="S147" s="185"/>
      <c r="T147" s="185">
        <f>SUM(T25,T32,T39,T45,T51,T59,T69,T75,T79,T87,T93,T99,T103,T105:T145)</f>
        <v>5</v>
      </c>
      <c r="U147" s="185">
        <f>SUM(U25,U32,U39,U45,U51,U59,U69,U75,U79,U87,U93,U99,U103,U105:U145)</f>
        <v>49</v>
      </c>
      <c r="V147" s="185">
        <f>SUM(V25,V32,V39,V45,V51,V59,V69,V75,V79,V87,V93,V99,V103,V105:V145)</f>
        <v>60</v>
      </c>
      <c r="W147" s="185">
        <f>SUM(W25,W32,W39,W45,W51,W59,W69,W75,W79,W87,W93,W99,W103,W105:W145)</f>
        <v>109</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71" t="s">
        <v>220</v>
      </c>
      <c r="J151" s="271"/>
      <c r="K151" s="271"/>
      <c r="L151" s="271"/>
      <c r="M151" s="271"/>
      <c r="N151" s="271"/>
      <c r="O151" s="271"/>
      <c r="P151" s="271"/>
      <c r="Q151" s="271"/>
      <c r="R151" s="271"/>
      <c r="S151" s="271"/>
      <c r="T151" s="271"/>
      <c r="U151" s="271"/>
      <c r="V151" s="271"/>
    </row>
    <row r="152" spans="1:23" ht="17.25" x14ac:dyDescent="0.3">
      <c r="E152" s="189"/>
      <c r="I152" s="272"/>
      <c r="J152" s="272"/>
      <c r="K152" s="272"/>
      <c r="L152" s="272"/>
      <c r="M152" s="272"/>
      <c r="N152" s="272"/>
      <c r="O152" s="272"/>
      <c r="P152" s="272"/>
      <c r="Q152" s="272"/>
      <c r="R152" s="272"/>
      <c r="S152" s="272"/>
      <c r="T152" s="272"/>
      <c r="U152" s="272"/>
      <c r="V152" s="272"/>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71" t="s">
        <v>219</v>
      </c>
      <c r="J155" s="271"/>
      <c r="K155" s="271"/>
      <c r="L155" s="271"/>
      <c r="M155" s="271"/>
      <c r="N155" s="271"/>
      <c r="O155" s="271"/>
      <c r="P155" s="271"/>
      <c r="Q155" s="271"/>
      <c r="R155" s="271"/>
      <c r="S155" s="271"/>
      <c r="T155" s="271"/>
      <c r="U155" s="271"/>
      <c r="V155" s="271"/>
    </row>
    <row r="156" spans="1:23" x14ac:dyDescent="0.25">
      <c r="I156" s="272"/>
      <c r="J156" s="272"/>
      <c r="K156" s="272"/>
      <c r="L156" s="272"/>
      <c r="M156" s="272"/>
      <c r="N156" s="272"/>
      <c r="O156" s="272"/>
      <c r="P156" s="272"/>
      <c r="Q156" s="272"/>
      <c r="R156" s="272"/>
      <c r="S156" s="272"/>
      <c r="T156" s="272"/>
      <c r="U156" s="272"/>
      <c r="V156" s="272"/>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D5:K5"/>
    <mergeCell ref="D7:K7"/>
    <mergeCell ref="U7:V7"/>
    <mergeCell ref="A8:B8"/>
    <mergeCell ref="C8:D8"/>
    <mergeCell ref="E6:G6"/>
    <mergeCell ref="A11:A13"/>
    <mergeCell ref="B11:B13"/>
    <mergeCell ref="C11:C13"/>
    <mergeCell ref="D11:D13"/>
    <mergeCell ref="E11:E13"/>
    <mergeCell ref="P12:R12"/>
    <mergeCell ref="T12:T13"/>
    <mergeCell ref="U12:W12"/>
    <mergeCell ref="F11:F13"/>
    <mergeCell ref="G11:J11"/>
    <mergeCell ref="K11:N11"/>
    <mergeCell ref="O11:R11"/>
    <mergeCell ref="T11:W11"/>
    <mergeCell ref="G12:G13"/>
    <mergeCell ref="H12:J12"/>
    <mergeCell ref="K12:K13"/>
    <mergeCell ref="L12:N12"/>
    <mergeCell ref="O12:O13"/>
    <mergeCell ref="I155:V155"/>
    <mergeCell ref="I156:V156"/>
    <mergeCell ref="A146:F146"/>
    <mergeCell ref="D147:E147"/>
    <mergeCell ref="I151:V151"/>
    <mergeCell ref="I152:V152"/>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abSelected="1" zoomScale="60" zoomScaleNormal="60" zoomScaleSheetLayoutView="77" workbookViewId="0">
      <pane ySplit="14" topLeftCell="A118" activePane="bottomLeft" state="frozen"/>
      <selection pane="bottomLeft" activeCell="S133" sqref="S13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94"/>
      <c r="E5" s="294"/>
      <c r="F5" s="294"/>
      <c r="G5" s="294"/>
      <c r="H5" s="294"/>
      <c r="I5" s="294"/>
      <c r="J5" s="294"/>
      <c r="K5" s="294"/>
    </row>
    <row r="6" spans="1:70" ht="24.75" customHeight="1" x14ac:dyDescent="0.25">
      <c r="B6" s="194"/>
      <c r="C6" s="194"/>
      <c r="D6" s="194"/>
      <c r="E6" s="194"/>
      <c r="F6" s="194"/>
      <c r="G6" s="194"/>
      <c r="H6" s="194"/>
      <c r="I6" s="194"/>
      <c r="J6" s="194"/>
      <c r="K6" s="194"/>
      <c r="L6" s="194"/>
      <c r="M6" s="194"/>
      <c r="N6" s="295" t="s">
        <v>0</v>
      </c>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194"/>
      <c r="AQ6" s="194"/>
      <c r="AR6" s="194"/>
      <c r="AS6" s="194"/>
    </row>
    <row r="7" spans="1:70" ht="24.75" customHeight="1" x14ac:dyDescent="0.25">
      <c r="A7" s="86"/>
      <c r="E7" s="194"/>
      <c r="F7" s="194"/>
      <c r="G7" s="194"/>
      <c r="H7" s="194"/>
      <c r="I7" s="194"/>
      <c r="J7" s="194"/>
      <c r="K7" s="194"/>
      <c r="L7" s="194"/>
      <c r="M7" s="194"/>
      <c r="N7" s="295" t="s">
        <v>110</v>
      </c>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BN7" s="337" t="s">
        <v>1</v>
      </c>
      <c r="BO7" s="337"/>
      <c r="BP7" s="337"/>
      <c r="BQ7" s="337"/>
      <c r="BR7" s="337"/>
    </row>
    <row r="8" spans="1:70" ht="18" customHeight="1" thickBot="1" x14ac:dyDescent="0.3">
      <c r="A8" s="297" t="s">
        <v>2</v>
      </c>
      <c r="B8" s="297"/>
      <c r="C8" s="298" t="s">
        <v>216</v>
      </c>
      <c r="D8" s="298"/>
      <c r="E8" s="88"/>
      <c r="F8" s="88"/>
      <c r="G8" s="88"/>
      <c r="BF8" s="89" t="s">
        <v>3</v>
      </c>
      <c r="BI8" s="90"/>
      <c r="BJ8" s="90"/>
      <c r="BK8" s="50" t="s">
        <v>217</v>
      </c>
      <c r="BL8" s="49"/>
      <c r="BM8" s="49"/>
      <c r="BN8" s="337" t="s">
        <v>116</v>
      </c>
      <c r="BO8" s="337"/>
      <c r="BP8" s="337"/>
      <c r="BQ8" s="337"/>
      <c r="BR8" s="337"/>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83" t="s">
        <v>4</v>
      </c>
      <c r="B10" s="283" t="s">
        <v>5</v>
      </c>
      <c r="C10" s="283" t="s">
        <v>6</v>
      </c>
      <c r="D10" s="283" t="s">
        <v>7</v>
      </c>
      <c r="E10" s="338" t="s">
        <v>111</v>
      </c>
      <c r="F10" s="283" t="s">
        <v>9</v>
      </c>
      <c r="G10" s="311" t="s">
        <v>21</v>
      </c>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c r="BA10" s="311"/>
      <c r="BB10" s="311"/>
      <c r="BC10" s="312" t="s">
        <v>11</v>
      </c>
      <c r="BD10" s="313"/>
      <c r="BE10" s="313"/>
      <c r="BF10" s="313"/>
      <c r="BG10" s="313"/>
      <c r="BH10" s="313"/>
      <c r="BI10" s="313"/>
      <c r="BJ10" s="314"/>
      <c r="BK10" s="312" t="s">
        <v>11</v>
      </c>
      <c r="BL10" s="313"/>
      <c r="BM10" s="313"/>
      <c r="BN10" s="313"/>
      <c r="BO10" s="313"/>
      <c r="BP10" s="313"/>
      <c r="BQ10" s="313"/>
      <c r="BR10" s="314"/>
    </row>
    <row r="11" spans="1:70" ht="15.75" thickBot="1" x14ac:dyDescent="0.3">
      <c r="A11" s="284"/>
      <c r="B11" s="284"/>
      <c r="C11" s="284"/>
      <c r="D11" s="284"/>
      <c r="E11" s="339"/>
      <c r="F11" s="284"/>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15"/>
      <c r="BD11" s="315"/>
      <c r="BE11" s="315"/>
      <c r="BF11" s="315"/>
      <c r="BG11" s="315"/>
      <c r="BH11" s="315"/>
      <c r="BI11" s="315"/>
      <c r="BJ11" s="316"/>
      <c r="BK11" s="315"/>
      <c r="BL11" s="315"/>
      <c r="BM11" s="315"/>
      <c r="BN11" s="315"/>
      <c r="BO11" s="315"/>
      <c r="BP11" s="315"/>
      <c r="BQ11" s="315"/>
      <c r="BR11" s="316"/>
    </row>
    <row r="12" spans="1:70" ht="15.75" thickBot="1" x14ac:dyDescent="0.3">
      <c r="A12" s="284"/>
      <c r="B12" s="284"/>
      <c r="C12" s="284"/>
      <c r="D12" s="284"/>
      <c r="E12" s="339"/>
      <c r="F12" s="284"/>
      <c r="G12" s="314" t="s">
        <v>22</v>
      </c>
      <c r="H12" s="318" t="s">
        <v>23</v>
      </c>
      <c r="I12" s="320" t="s">
        <v>24</v>
      </c>
      <c r="J12" s="321"/>
      <c r="K12" s="321"/>
      <c r="L12" s="321"/>
      <c r="M12" s="322"/>
      <c r="N12" s="323" t="s">
        <v>25</v>
      </c>
      <c r="O12" s="318" t="s">
        <v>22</v>
      </c>
      <c r="P12" s="318" t="s">
        <v>23</v>
      </c>
      <c r="Q12" s="320" t="s">
        <v>24</v>
      </c>
      <c r="R12" s="321"/>
      <c r="S12" s="321"/>
      <c r="T12" s="321"/>
      <c r="U12" s="322"/>
      <c r="V12" s="330" t="s">
        <v>25</v>
      </c>
      <c r="W12" s="314" t="s">
        <v>22</v>
      </c>
      <c r="X12" s="318" t="s">
        <v>23</v>
      </c>
      <c r="Y12" s="320" t="s">
        <v>24</v>
      </c>
      <c r="Z12" s="321"/>
      <c r="AA12" s="321"/>
      <c r="AB12" s="321"/>
      <c r="AC12" s="322"/>
      <c r="AD12" s="323" t="s">
        <v>25</v>
      </c>
      <c r="AE12" s="318" t="s">
        <v>22</v>
      </c>
      <c r="AF12" s="318" t="s">
        <v>23</v>
      </c>
      <c r="AG12" s="320" t="s">
        <v>24</v>
      </c>
      <c r="AH12" s="321"/>
      <c r="AI12" s="321"/>
      <c r="AJ12" s="321"/>
      <c r="AK12" s="322"/>
      <c r="AL12" s="335" t="s">
        <v>25</v>
      </c>
      <c r="AM12" s="328" t="s">
        <v>22</v>
      </c>
      <c r="AN12" s="318" t="s">
        <v>23</v>
      </c>
      <c r="AO12" s="320" t="s">
        <v>24</v>
      </c>
      <c r="AP12" s="321"/>
      <c r="AQ12" s="321"/>
      <c r="AR12" s="321"/>
      <c r="AS12" s="322"/>
      <c r="AT12" s="323" t="s">
        <v>25</v>
      </c>
      <c r="AU12" s="318" t="s">
        <v>22</v>
      </c>
      <c r="AV12" s="318" t="s">
        <v>23</v>
      </c>
      <c r="AW12" s="320" t="s">
        <v>24</v>
      </c>
      <c r="AX12" s="321"/>
      <c r="AY12" s="321"/>
      <c r="AZ12" s="321"/>
      <c r="BA12" s="322"/>
      <c r="BB12" s="330" t="s">
        <v>25</v>
      </c>
      <c r="BC12" s="314" t="s">
        <v>22</v>
      </c>
      <c r="BD12" s="318" t="s">
        <v>23</v>
      </c>
      <c r="BE12" s="332" t="s">
        <v>24</v>
      </c>
      <c r="BF12" s="332"/>
      <c r="BG12" s="332"/>
      <c r="BH12" s="332"/>
      <c r="BI12" s="333"/>
      <c r="BJ12" s="323" t="s">
        <v>25</v>
      </c>
      <c r="BK12" s="314" t="s">
        <v>22</v>
      </c>
      <c r="BL12" s="318" t="s">
        <v>23</v>
      </c>
      <c r="BM12" s="332" t="s">
        <v>24</v>
      </c>
      <c r="BN12" s="332"/>
      <c r="BO12" s="332"/>
      <c r="BP12" s="332"/>
      <c r="BQ12" s="333"/>
      <c r="BR12" s="323" t="s">
        <v>25</v>
      </c>
    </row>
    <row r="13" spans="1:70" ht="15.75" thickBot="1" x14ac:dyDescent="0.3">
      <c r="A13" s="284"/>
      <c r="B13" s="284"/>
      <c r="C13" s="284"/>
      <c r="D13" s="284"/>
      <c r="E13" s="339"/>
      <c r="F13" s="284"/>
      <c r="G13" s="317"/>
      <c r="H13" s="319"/>
      <c r="I13" s="197">
        <v>1</v>
      </c>
      <c r="J13" s="198">
        <v>2</v>
      </c>
      <c r="K13" s="198">
        <v>3</v>
      </c>
      <c r="L13" s="198">
        <v>4</v>
      </c>
      <c r="M13" s="199" t="s">
        <v>103</v>
      </c>
      <c r="N13" s="324"/>
      <c r="O13" s="319"/>
      <c r="P13" s="319"/>
      <c r="Q13" s="197">
        <v>1</v>
      </c>
      <c r="R13" s="198">
        <v>2</v>
      </c>
      <c r="S13" s="198">
        <v>3</v>
      </c>
      <c r="T13" s="198">
        <v>4</v>
      </c>
      <c r="U13" s="199" t="s">
        <v>103</v>
      </c>
      <c r="V13" s="331"/>
      <c r="W13" s="317"/>
      <c r="X13" s="319"/>
      <c r="Y13" s="197">
        <v>1</v>
      </c>
      <c r="Z13" s="198">
        <v>2</v>
      </c>
      <c r="AA13" s="198">
        <v>3</v>
      </c>
      <c r="AB13" s="198">
        <v>4</v>
      </c>
      <c r="AC13" s="199" t="s">
        <v>103</v>
      </c>
      <c r="AD13" s="324"/>
      <c r="AE13" s="319"/>
      <c r="AF13" s="319"/>
      <c r="AG13" s="197">
        <v>1</v>
      </c>
      <c r="AH13" s="198">
        <v>2</v>
      </c>
      <c r="AI13" s="198">
        <v>3</v>
      </c>
      <c r="AJ13" s="198">
        <v>4</v>
      </c>
      <c r="AK13" s="199" t="s">
        <v>103</v>
      </c>
      <c r="AL13" s="336"/>
      <c r="AM13" s="329"/>
      <c r="AN13" s="319"/>
      <c r="AO13" s="197">
        <v>1</v>
      </c>
      <c r="AP13" s="198">
        <v>2</v>
      </c>
      <c r="AQ13" s="198">
        <v>3</v>
      </c>
      <c r="AR13" s="198">
        <v>4</v>
      </c>
      <c r="AS13" s="199" t="s">
        <v>103</v>
      </c>
      <c r="AT13" s="324"/>
      <c r="AU13" s="319"/>
      <c r="AV13" s="319"/>
      <c r="AW13" s="197">
        <v>1</v>
      </c>
      <c r="AX13" s="198">
        <v>2</v>
      </c>
      <c r="AY13" s="198">
        <v>3</v>
      </c>
      <c r="AZ13" s="198">
        <v>4</v>
      </c>
      <c r="BA13" s="199" t="s">
        <v>103</v>
      </c>
      <c r="BB13" s="331"/>
      <c r="BC13" s="317"/>
      <c r="BD13" s="319"/>
      <c r="BE13" s="198">
        <v>1</v>
      </c>
      <c r="BF13" s="198">
        <v>2</v>
      </c>
      <c r="BG13" s="198">
        <v>3</v>
      </c>
      <c r="BH13" s="198">
        <v>4</v>
      </c>
      <c r="BI13" s="199" t="s">
        <v>103</v>
      </c>
      <c r="BJ13" s="324"/>
      <c r="BK13" s="317"/>
      <c r="BL13" s="319"/>
      <c r="BM13" s="198">
        <v>1</v>
      </c>
      <c r="BN13" s="198">
        <v>2</v>
      </c>
      <c r="BO13" s="198">
        <v>3</v>
      </c>
      <c r="BP13" s="198">
        <v>4</v>
      </c>
      <c r="BQ13" s="199" t="s">
        <v>103</v>
      </c>
      <c r="BR13" s="324"/>
    </row>
    <row r="14" spans="1:70" ht="41.25" customHeight="1" thickBot="1" x14ac:dyDescent="0.3">
      <c r="A14" s="293"/>
      <c r="B14" s="293"/>
      <c r="C14" s="293"/>
      <c r="D14" s="293"/>
      <c r="E14" s="340"/>
      <c r="F14" s="293"/>
      <c r="G14" s="302" t="s">
        <v>16</v>
      </c>
      <c r="H14" s="303"/>
      <c r="I14" s="303"/>
      <c r="J14" s="303"/>
      <c r="K14" s="303"/>
      <c r="L14" s="303"/>
      <c r="M14" s="303"/>
      <c r="N14" s="304"/>
      <c r="O14" s="305" t="s">
        <v>17</v>
      </c>
      <c r="P14" s="303"/>
      <c r="Q14" s="303"/>
      <c r="R14" s="303"/>
      <c r="S14" s="303"/>
      <c r="T14" s="303"/>
      <c r="U14" s="303"/>
      <c r="V14" s="306"/>
      <c r="W14" s="302" t="s">
        <v>16</v>
      </c>
      <c r="X14" s="303"/>
      <c r="Y14" s="303"/>
      <c r="Z14" s="303"/>
      <c r="AA14" s="303"/>
      <c r="AB14" s="303"/>
      <c r="AC14" s="303"/>
      <c r="AD14" s="307"/>
      <c r="AE14" s="303" t="s">
        <v>17</v>
      </c>
      <c r="AF14" s="303"/>
      <c r="AG14" s="303"/>
      <c r="AH14" s="303"/>
      <c r="AI14" s="303"/>
      <c r="AJ14" s="303"/>
      <c r="AK14" s="303"/>
      <c r="AL14" s="308"/>
      <c r="AM14" s="309" t="s">
        <v>16</v>
      </c>
      <c r="AN14" s="303"/>
      <c r="AO14" s="303"/>
      <c r="AP14" s="303"/>
      <c r="AQ14" s="303"/>
      <c r="AR14" s="303"/>
      <c r="AS14" s="303"/>
      <c r="AT14" s="307"/>
      <c r="AU14" s="303" t="s">
        <v>17</v>
      </c>
      <c r="AV14" s="303"/>
      <c r="AW14" s="303"/>
      <c r="AX14" s="303"/>
      <c r="AY14" s="303"/>
      <c r="AZ14" s="303"/>
      <c r="BA14" s="303"/>
      <c r="BB14" s="310"/>
      <c r="BC14" s="299" t="s">
        <v>16</v>
      </c>
      <c r="BD14" s="300"/>
      <c r="BE14" s="300"/>
      <c r="BF14" s="300"/>
      <c r="BG14" s="300"/>
      <c r="BH14" s="300"/>
      <c r="BI14" s="300"/>
      <c r="BJ14" s="301"/>
      <c r="BK14" s="334" t="s">
        <v>17</v>
      </c>
      <c r="BL14" s="300"/>
      <c r="BM14" s="300"/>
      <c r="BN14" s="300"/>
      <c r="BO14" s="300"/>
      <c r="BP14" s="300"/>
      <c r="BQ14" s="300"/>
      <c r="BR14" s="301"/>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21</v>
      </c>
      <c r="H118" s="13">
        <v>20</v>
      </c>
      <c r="I118" s="14"/>
      <c r="J118" s="15">
        <v>1</v>
      </c>
      <c r="K118" s="15"/>
      <c r="L118" s="15"/>
      <c r="M118" s="16"/>
      <c r="N118" s="206">
        <f t="shared" si="797"/>
        <v>1</v>
      </c>
      <c r="O118" s="205">
        <f t="shared" si="798"/>
        <v>19</v>
      </c>
      <c r="P118" s="13">
        <v>19</v>
      </c>
      <c r="Q118" s="14"/>
      <c r="R118" s="15"/>
      <c r="S118" s="15"/>
      <c r="T118" s="15"/>
      <c r="U118" s="16"/>
      <c r="V118" s="207">
        <f t="shared" si="799"/>
        <v>0</v>
      </c>
      <c r="W118" s="205">
        <f t="shared" si="800"/>
        <v>22</v>
      </c>
      <c r="X118" s="13">
        <v>20</v>
      </c>
      <c r="Y118" s="14"/>
      <c r="Z118" s="15"/>
      <c r="AA118" s="15"/>
      <c r="AB118" s="15">
        <v>1</v>
      </c>
      <c r="AC118" s="16">
        <v>1</v>
      </c>
      <c r="AD118" s="206">
        <f t="shared" si="801"/>
        <v>2</v>
      </c>
      <c r="AE118" s="205">
        <f t="shared" si="802"/>
        <v>24</v>
      </c>
      <c r="AF118" s="13">
        <v>20</v>
      </c>
      <c r="AG118" s="14"/>
      <c r="AH118" s="15"/>
      <c r="AI118" s="15">
        <v>1</v>
      </c>
      <c r="AJ118" s="15">
        <v>1</v>
      </c>
      <c r="AK118" s="16">
        <v>2</v>
      </c>
      <c r="AL118" s="207">
        <f t="shared" si="803"/>
        <v>4</v>
      </c>
      <c r="AM118" s="205">
        <f t="shared" si="804"/>
        <v>6</v>
      </c>
      <c r="AN118" s="13">
        <v>6</v>
      </c>
      <c r="AO118" s="14"/>
      <c r="AP118" s="15"/>
      <c r="AQ118" s="15"/>
      <c r="AR118" s="15"/>
      <c r="AS118" s="16"/>
      <c r="AT118" s="206">
        <f t="shared" si="805"/>
        <v>0</v>
      </c>
      <c r="AU118" s="205">
        <f t="shared" si="806"/>
        <v>17</v>
      </c>
      <c r="AV118" s="13">
        <v>17</v>
      </c>
      <c r="AW118" s="14"/>
      <c r="AX118" s="15"/>
      <c r="AY118" s="15"/>
      <c r="AZ118" s="15"/>
      <c r="BA118" s="16"/>
      <c r="BB118" s="206">
        <f t="shared" si="807"/>
        <v>0</v>
      </c>
      <c r="BC118" s="210">
        <f t="shared" si="808"/>
        <v>49</v>
      </c>
      <c r="BD118" s="227">
        <f t="shared" si="809"/>
        <v>46</v>
      </c>
      <c r="BE118" s="227">
        <f t="shared" si="810"/>
        <v>0</v>
      </c>
      <c r="BF118" s="227">
        <f t="shared" si="811"/>
        <v>1</v>
      </c>
      <c r="BG118" s="227">
        <f t="shared" si="812"/>
        <v>0</v>
      </c>
      <c r="BH118" s="227">
        <f t="shared" si="813"/>
        <v>1</v>
      </c>
      <c r="BI118" s="228">
        <f t="shared" si="814"/>
        <v>1</v>
      </c>
      <c r="BJ118" s="211">
        <f t="shared" si="815"/>
        <v>3</v>
      </c>
      <c r="BK118" s="210">
        <f t="shared" si="816"/>
        <v>60</v>
      </c>
      <c r="BL118" s="227">
        <f t="shared" si="817"/>
        <v>56</v>
      </c>
      <c r="BM118" s="227">
        <f t="shared" si="818"/>
        <v>0</v>
      </c>
      <c r="BN118" s="227">
        <f t="shared" si="819"/>
        <v>0</v>
      </c>
      <c r="BO118" s="227">
        <f t="shared" si="820"/>
        <v>1</v>
      </c>
      <c r="BP118" s="227">
        <f t="shared" si="821"/>
        <v>1</v>
      </c>
      <c r="BQ118" s="228">
        <f t="shared" si="822"/>
        <v>2</v>
      </c>
      <c r="BR118" s="211">
        <f t="shared" si="823"/>
        <v>4</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73" t="s">
        <v>205</v>
      </c>
      <c r="B147" s="274"/>
      <c r="C147" s="274"/>
      <c r="D147" s="274"/>
      <c r="E147" s="274"/>
      <c r="F147" s="275"/>
      <c r="G147" s="221">
        <f>SUM(G106:G146)</f>
        <v>21</v>
      </c>
      <c r="H147" s="221">
        <f>SUM(H106:H146)</f>
        <v>20</v>
      </c>
      <c r="I147" s="221">
        <f>SUM(I106:I146)</f>
        <v>0</v>
      </c>
      <c r="J147" s="221">
        <f t="shared" ref="J147:BQ147" si="918">SUM(J106:J146)</f>
        <v>1</v>
      </c>
      <c r="K147" s="221">
        <f t="shared" si="918"/>
        <v>0</v>
      </c>
      <c r="L147" s="221">
        <f t="shared" si="918"/>
        <v>0</v>
      </c>
      <c r="M147" s="221">
        <f t="shared" si="918"/>
        <v>0</v>
      </c>
      <c r="N147" s="221">
        <f>SUM(N106:N146)</f>
        <v>1</v>
      </c>
      <c r="O147" s="221">
        <f t="shared" si="918"/>
        <v>19</v>
      </c>
      <c r="P147" s="221">
        <f t="shared" si="918"/>
        <v>19</v>
      </c>
      <c r="Q147" s="221">
        <f t="shared" si="918"/>
        <v>0</v>
      </c>
      <c r="R147" s="221">
        <f t="shared" si="918"/>
        <v>0</v>
      </c>
      <c r="S147" s="221">
        <f t="shared" si="918"/>
        <v>0</v>
      </c>
      <c r="T147" s="221">
        <f t="shared" si="918"/>
        <v>0</v>
      </c>
      <c r="U147" s="221">
        <f t="shared" si="918"/>
        <v>0</v>
      </c>
      <c r="V147" s="221">
        <f t="shared" si="918"/>
        <v>0</v>
      </c>
      <c r="W147" s="221">
        <f t="shared" si="918"/>
        <v>22</v>
      </c>
      <c r="X147" s="221">
        <f t="shared" si="918"/>
        <v>20</v>
      </c>
      <c r="Y147" s="221">
        <f t="shared" si="918"/>
        <v>0</v>
      </c>
      <c r="Z147" s="221">
        <f t="shared" si="918"/>
        <v>0</v>
      </c>
      <c r="AA147" s="221">
        <f t="shared" si="918"/>
        <v>0</v>
      </c>
      <c r="AB147" s="221">
        <f t="shared" si="918"/>
        <v>1</v>
      </c>
      <c r="AC147" s="221">
        <f t="shared" si="918"/>
        <v>1</v>
      </c>
      <c r="AD147" s="221">
        <f t="shared" si="918"/>
        <v>2</v>
      </c>
      <c r="AE147" s="221">
        <f t="shared" si="918"/>
        <v>24</v>
      </c>
      <c r="AF147" s="221">
        <f t="shared" si="918"/>
        <v>20</v>
      </c>
      <c r="AG147" s="221">
        <f t="shared" si="918"/>
        <v>0</v>
      </c>
      <c r="AH147" s="221">
        <f t="shared" si="918"/>
        <v>0</v>
      </c>
      <c r="AI147" s="221">
        <f t="shared" si="918"/>
        <v>1</v>
      </c>
      <c r="AJ147" s="221">
        <f t="shared" si="918"/>
        <v>1</v>
      </c>
      <c r="AK147" s="221">
        <f t="shared" si="918"/>
        <v>2</v>
      </c>
      <c r="AL147" s="221">
        <f t="shared" si="918"/>
        <v>4</v>
      </c>
      <c r="AM147" s="221">
        <f t="shared" si="918"/>
        <v>6</v>
      </c>
      <c r="AN147" s="221">
        <f t="shared" si="918"/>
        <v>6</v>
      </c>
      <c r="AO147" s="221">
        <f t="shared" si="918"/>
        <v>0</v>
      </c>
      <c r="AP147" s="221">
        <f t="shared" si="918"/>
        <v>0</v>
      </c>
      <c r="AQ147" s="221">
        <f t="shared" si="918"/>
        <v>0</v>
      </c>
      <c r="AR147" s="221">
        <f t="shared" si="918"/>
        <v>0</v>
      </c>
      <c r="AS147" s="221">
        <f t="shared" si="918"/>
        <v>0</v>
      </c>
      <c r="AT147" s="221">
        <f t="shared" si="918"/>
        <v>0</v>
      </c>
      <c r="AU147" s="221">
        <f t="shared" si="918"/>
        <v>17</v>
      </c>
      <c r="AV147" s="221">
        <f t="shared" si="918"/>
        <v>17</v>
      </c>
      <c r="AW147" s="221">
        <f t="shared" si="918"/>
        <v>0</v>
      </c>
      <c r="AX147" s="221">
        <f t="shared" si="918"/>
        <v>0</v>
      </c>
      <c r="AY147" s="221">
        <f t="shared" si="918"/>
        <v>0</v>
      </c>
      <c r="AZ147" s="221">
        <f>SUM(AZ106:AZ146)</f>
        <v>0</v>
      </c>
      <c r="BA147" s="221">
        <f t="shared" si="918"/>
        <v>0</v>
      </c>
      <c r="BB147" s="221">
        <f t="shared" si="918"/>
        <v>0</v>
      </c>
      <c r="BC147" s="221">
        <f t="shared" si="918"/>
        <v>49</v>
      </c>
      <c r="BD147" s="221">
        <f t="shared" si="918"/>
        <v>46</v>
      </c>
      <c r="BE147" s="221">
        <f t="shared" si="918"/>
        <v>0</v>
      </c>
      <c r="BF147" s="221">
        <f t="shared" si="918"/>
        <v>1</v>
      </c>
      <c r="BG147" s="221">
        <f t="shared" si="918"/>
        <v>0</v>
      </c>
      <c r="BH147" s="221">
        <f t="shared" si="918"/>
        <v>1</v>
      </c>
      <c r="BI147" s="221">
        <f t="shared" si="918"/>
        <v>1</v>
      </c>
      <c r="BJ147" s="221">
        <f t="shared" si="918"/>
        <v>3</v>
      </c>
      <c r="BK147" s="221">
        <f t="shared" si="918"/>
        <v>60</v>
      </c>
      <c r="BL147" s="221">
        <f t="shared" si="918"/>
        <v>56</v>
      </c>
      <c r="BM147" s="221">
        <f t="shared" si="918"/>
        <v>0</v>
      </c>
      <c r="BN147" s="221">
        <f t="shared" si="918"/>
        <v>0</v>
      </c>
      <c r="BO147" s="221">
        <f t="shared" si="918"/>
        <v>1</v>
      </c>
      <c r="BP147" s="221">
        <f t="shared" si="918"/>
        <v>1</v>
      </c>
      <c r="BQ147" s="221">
        <f t="shared" si="918"/>
        <v>2</v>
      </c>
      <c r="BR147" s="221">
        <f>SUM(BR89:BR129)</f>
        <v>4</v>
      </c>
      <c r="BU147" s="1"/>
    </row>
    <row r="148" spans="1:79" ht="32.25" customHeight="1" thickBot="1" x14ac:dyDescent="0.3">
      <c r="A148" s="190" t="s">
        <v>218</v>
      </c>
      <c r="B148" s="269"/>
      <c r="C148" s="48"/>
      <c r="D148" s="276" t="s">
        <v>18</v>
      </c>
      <c r="E148" s="277"/>
      <c r="F148" s="184"/>
      <c r="G148" s="239">
        <f t="shared" ref="G148:AL148" si="919">SUM(G105,G147)</f>
        <v>21</v>
      </c>
      <c r="H148" s="240">
        <f t="shared" si="919"/>
        <v>20</v>
      </c>
      <c r="I148" s="240">
        <f t="shared" si="919"/>
        <v>0</v>
      </c>
      <c r="J148" s="240">
        <f t="shared" si="919"/>
        <v>1</v>
      </c>
      <c r="K148" s="240">
        <f t="shared" si="919"/>
        <v>0</v>
      </c>
      <c r="L148" s="240">
        <f t="shared" si="919"/>
        <v>0</v>
      </c>
      <c r="M148" s="240">
        <f t="shared" si="919"/>
        <v>0</v>
      </c>
      <c r="N148" s="240">
        <f t="shared" si="919"/>
        <v>1</v>
      </c>
      <c r="O148" s="240">
        <f t="shared" si="919"/>
        <v>19</v>
      </c>
      <c r="P148" s="240">
        <f t="shared" si="919"/>
        <v>19</v>
      </c>
      <c r="Q148" s="240">
        <f t="shared" si="919"/>
        <v>0</v>
      </c>
      <c r="R148" s="240">
        <f t="shared" si="919"/>
        <v>0</v>
      </c>
      <c r="S148" s="240">
        <f t="shared" si="919"/>
        <v>0</v>
      </c>
      <c r="T148" s="240">
        <f t="shared" si="919"/>
        <v>0</v>
      </c>
      <c r="U148" s="240">
        <f t="shared" si="919"/>
        <v>0</v>
      </c>
      <c r="V148" s="240">
        <f t="shared" si="919"/>
        <v>0</v>
      </c>
      <c r="W148" s="240">
        <f t="shared" si="919"/>
        <v>22</v>
      </c>
      <c r="X148" s="240">
        <f t="shared" si="919"/>
        <v>20</v>
      </c>
      <c r="Y148" s="240">
        <f t="shared" si="919"/>
        <v>0</v>
      </c>
      <c r="Z148" s="240">
        <f t="shared" si="919"/>
        <v>0</v>
      </c>
      <c r="AA148" s="240">
        <f t="shared" si="919"/>
        <v>0</v>
      </c>
      <c r="AB148" s="240">
        <f t="shared" si="919"/>
        <v>1</v>
      </c>
      <c r="AC148" s="240">
        <f t="shared" si="919"/>
        <v>1</v>
      </c>
      <c r="AD148" s="240">
        <f t="shared" si="919"/>
        <v>2</v>
      </c>
      <c r="AE148" s="240">
        <f t="shared" si="919"/>
        <v>24</v>
      </c>
      <c r="AF148" s="240">
        <f t="shared" si="919"/>
        <v>20</v>
      </c>
      <c r="AG148" s="240">
        <f t="shared" si="919"/>
        <v>0</v>
      </c>
      <c r="AH148" s="240">
        <f t="shared" si="919"/>
        <v>0</v>
      </c>
      <c r="AI148" s="240">
        <f t="shared" si="919"/>
        <v>1</v>
      </c>
      <c r="AJ148" s="240">
        <f t="shared" si="919"/>
        <v>1</v>
      </c>
      <c r="AK148" s="240">
        <f t="shared" si="919"/>
        <v>2</v>
      </c>
      <c r="AL148" s="240">
        <f t="shared" si="919"/>
        <v>4</v>
      </c>
      <c r="AM148" s="240">
        <f t="shared" ref="AM148:BR148" si="920">SUM(AM105,AM147)</f>
        <v>6</v>
      </c>
      <c r="AN148" s="240">
        <f t="shared" si="920"/>
        <v>6</v>
      </c>
      <c r="AO148" s="240">
        <f t="shared" si="920"/>
        <v>0</v>
      </c>
      <c r="AP148" s="240">
        <f t="shared" si="920"/>
        <v>0</v>
      </c>
      <c r="AQ148" s="240">
        <f t="shared" si="920"/>
        <v>0</v>
      </c>
      <c r="AR148" s="240">
        <f t="shared" si="920"/>
        <v>0</v>
      </c>
      <c r="AS148" s="240">
        <f t="shared" si="920"/>
        <v>0</v>
      </c>
      <c r="AT148" s="240">
        <f t="shared" si="920"/>
        <v>0</v>
      </c>
      <c r="AU148" s="240">
        <f t="shared" si="920"/>
        <v>17</v>
      </c>
      <c r="AV148" s="240">
        <f t="shared" si="920"/>
        <v>17</v>
      </c>
      <c r="AW148" s="240">
        <f t="shared" si="920"/>
        <v>0</v>
      </c>
      <c r="AX148" s="240">
        <f t="shared" si="920"/>
        <v>0</v>
      </c>
      <c r="AY148" s="240">
        <f t="shared" si="920"/>
        <v>0</v>
      </c>
      <c r="AZ148" s="240">
        <f t="shared" si="920"/>
        <v>0</v>
      </c>
      <c r="BA148" s="240">
        <f t="shared" si="920"/>
        <v>0</v>
      </c>
      <c r="BB148" s="240">
        <f t="shared" si="920"/>
        <v>0</v>
      </c>
      <c r="BC148" s="240">
        <f t="shared" si="920"/>
        <v>49</v>
      </c>
      <c r="BD148" s="240">
        <f t="shared" si="920"/>
        <v>46</v>
      </c>
      <c r="BE148" s="240">
        <f t="shared" si="920"/>
        <v>0</v>
      </c>
      <c r="BF148" s="240">
        <f t="shared" si="920"/>
        <v>1</v>
      </c>
      <c r="BG148" s="240">
        <f t="shared" si="920"/>
        <v>0</v>
      </c>
      <c r="BH148" s="240">
        <f t="shared" si="920"/>
        <v>1</v>
      </c>
      <c r="BI148" s="240">
        <f t="shared" si="920"/>
        <v>1</v>
      </c>
      <c r="BJ148" s="240">
        <f t="shared" si="920"/>
        <v>3</v>
      </c>
      <c r="BK148" s="240">
        <f t="shared" si="920"/>
        <v>60</v>
      </c>
      <c r="BL148" s="240">
        <f t="shared" si="920"/>
        <v>56</v>
      </c>
      <c r="BM148" s="240">
        <f t="shared" si="920"/>
        <v>0</v>
      </c>
      <c r="BN148" s="240">
        <f t="shared" si="920"/>
        <v>0</v>
      </c>
      <c r="BO148" s="240">
        <f t="shared" si="920"/>
        <v>1</v>
      </c>
      <c r="BP148" s="240">
        <f t="shared" si="920"/>
        <v>1</v>
      </c>
      <c r="BQ148" s="240">
        <f t="shared" si="920"/>
        <v>2</v>
      </c>
      <c r="BR148" s="240">
        <f t="shared" si="920"/>
        <v>4</v>
      </c>
      <c r="BS148" s="1">
        <f>SUM(BC148+BK148)</f>
        <v>109</v>
      </c>
      <c r="BU148" s="1"/>
    </row>
    <row r="149" spans="1:79" ht="33" customHeight="1" thickBot="1" x14ac:dyDescent="0.3">
      <c r="A149" t="s">
        <v>29</v>
      </c>
      <c r="G149" s="241" t="s">
        <v>23</v>
      </c>
      <c r="H149" s="242" t="s">
        <v>26</v>
      </c>
      <c r="I149" s="243">
        <v>100</v>
      </c>
      <c r="J149" s="243"/>
      <c r="K149" s="244" t="s">
        <v>27</v>
      </c>
      <c r="L149" s="44">
        <f>+H148/G148</f>
        <v>0.95238095238095233</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0.90909090909090906</v>
      </c>
      <c r="AC149" s="247"/>
      <c r="AD149" s="248"/>
      <c r="AE149" s="241" t="s">
        <v>23</v>
      </c>
      <c r="AF149" s="242" t="s">
        <v>26</v>
      </c>
      <c r="AG149" s="243">
        <v>100</v>
      </c>
      <c r="AH149" s="243"/>
      <c r="AI149" s="244" t="s">
        <v>27</v>
      </c>
      <c r="AJ149" s="44">
        <f>+AF148/AE148</f>
        <v>0.83333333333333337</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0.93877551020408168</v>
      </c>
      <c r="BI149" s="247"/>
      <c r="BJ149" s="249"/>
      <c r="BK149" s="241" t="s">
        <v>23</v>
      </c>
      <c r="BL149" s="242" t="s">
        <v>26</v>
      </c>
      <c r="BM149" s="243">
        <v>100</v>
      </c>
      <c r="BN149" s="243"/>
      <c r="BO149" s="244" t="s">
        <v>27</v>
      </c>
      <c r="BP149" s="44">
        <f>+BL148/BK148</f>
        <v>0.93333333333333335</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4.7619047619047616E-2</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9.0909090909090912E-2</v>
      </c>
      <c r="AC151" s="260"/>
      <c r="AD151" s="261"/>
      <c r="AE151" s="258" t="s">
        <v>28</v>
      </c>
      <c r="AF151" s="259" t="s">
        <v>26</v>
      </c>
      <c r="AG151" s="243">
        <v>100</v>
      </c>
      <c r="AH151" s="243"/>
      <c r="AI151" s="244" t="s">
        <v>27</v>
      </c>
      <c r="AJ151" s="44">
        <f>+AL148/AE148</f>
        <v>0.16666666666666666</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6.1224489795918366E-2</v>
      </c>
      <c r="BI151" s="260"/>
      <c r="BJ151" s="261"/>
      <c r="BK151" s="258" t="s">
        <v>28</v>
      </c>
      <c r="BL151" s="259" t="s">
        <v>26</v>
      </c>
      <c r="BM151" s="243">
        <v>100</v>
      </c>
      <c r="BN151" s="243"/>
      <c r="BO151" s="244" t="s">
        <v>27</v>
      </c>
      <c r="BP151" s="44">
        <f>+BR148/BK148</f>
        <v>6.6666666666666666E-2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t="s">
        <v>221</v>
      </c>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t="s">
        <v>222</v>
      </c>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E10:E14"/>
    <mergeCell ref="D10:D14"/>
    <mergeCell ref="C10:C14"/>
    <mergeCell ref="B10:B14"/>
    <mergeCell ref="A10:A14"/>
    <mergeCell ref="O12:O13"/>
    <mergeCell ref="P12:P13"/>
    <mergeCell ref="AE12:AE13"/>
    <mergeCell ref="AF12:AF13"/>
    <mergeCell ref="X12:X13"/>
    <mergeCell ref="D5:K5"/>
    <mergeCell ref="BN7:BR7"/>
    <mergeCell ref="A8:B8"/>
    <mergeCell ref="C8:D8"/>
    <mergeCell ref="BN8:BR8"/>
    <mergeCell ref="N6:AO6"/>
    <mergeCell ref="N7:AO7"/>
    <mergeCell ref="BK12:BK13"/>
    <mergeCell ref="BM12:BQ12"/>
    <mergeCell ref="BR12:BR13"/>
    <mergeCell ref="BK14:BR14"/>
    <mergeCell ref="Q12:U12"/>
    <mergeCell ref="V12:V13"/>
    <mergeCell ref="W12:W13"/>
    <mergeCell ref="Y12:AC12"/>
    <mergeCell ref="AD12:AD13"/>
    <mergeCell ref="AG12:AK12"/>
    <mergeCell ref="AL12:AL13"/>
    <mergeCell ref="BL12:BL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2024-02-13T19:39:47Z</dcterms:modified>
</cp:coreProperties>
</file>