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B24BE113-02F1-4882-9955-7A18F3FBF93A}"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BR86" i="3"/>
  <c r="R59" i="1"/>
  <c r="BJ24" i="3"/>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<sst xmlns="http://schemas.openxmlformats.org/spreadsheetml/2006/main" count="1589" uniqueCount="223">
  <si>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</si>
  <si>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</si>
  <si>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</si>
  <si>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</si>
  <si>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</si>
  <si>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</si>
  <si>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</si>
  <si>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</si>
  <si>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</si>
  <si>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</si>
  <si>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</si>
  <si>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</si>
  <si>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</si>
  <si>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</si>
  <si>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</si>
  <si>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</si>
  <si>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</si>
  <si>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</si>
  <si>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</si>
  <si>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</si>
  <si>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</si>
  <si>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</si>
  <si>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</si>
  <si>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</si>
  <si>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</si>
  <si>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</si>
  <si>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</si>
  <si>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</si>
  <si>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</si>
  <si>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</si>
  <si>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</si>
  <si>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</si>
  <si>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</si>
  <si>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</si>
  <si>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</si>
  <si>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</si>
  <si>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</si>
  <si>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</si>
  <si>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</si>
  <si>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</si>
  <si>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</si>
  <si>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</si>
  <si>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</si>
  <si>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</si>
  <si>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</si>
  <si>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</si>
  <si>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</si>
  <si>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</si>
  <si>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</si>
  <si>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</si>
  <si>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</si>
  <si>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</si>
  <si>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</si>
  <si>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</si>
  <si>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</si>
  <si>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</si>
  <si>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</si>
  <si>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</si>
  <si>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</si>
  <si>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</si>
  <si>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</si>
  <si>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</si>
  <si>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</si>
  <si>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</si>
  <si>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</si>
  <si>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</si>
  <si>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</si>
  <si>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</si>
  <si>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</si>
  <si>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</si>
  <si>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</si>
  <si>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</si>
  <si>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</si>
  <si>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</si>
  <si>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</si>
  <si>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</si>
  <si>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</si>
  <si>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</si>
  <si>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</si>
  <si>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</si>
  <si>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</si>
  <si>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</si>
  <si>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</si>
  <si>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</si>
  <si>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</si>
  <si>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</si>
  <si>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</si>
  <si>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</si>
  <si>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</si>
  <si>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</si>
  <si>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</si>
  <si>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</si>
  <si>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</si>
  <si>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</si>
  <si>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</si>
  <si>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</si>
  <si>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</si>
  <si>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</si>
  <si>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</si>
  <si>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</si>
  <si>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</si>
  <si>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</si>
  <si>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</si>
  <si>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</si>
  <si>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</si>
  <si>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</si>
  <si>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</si>
  <si>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</si>
  <si>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</si>
  <si>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</si>
  <si>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</si>
  <si>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</si>
  <si>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</si>
  <si>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</si>
  <si>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</si>
  <si>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</si>
  <si>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</si>
  <si>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</si>
  <si>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</si>
  <si>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</si>
  <si>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</si>
  <si>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</si>
  <si>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</si>
  <si>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</si>
  <si>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</si>
  <si>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</si>
  <si>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</si>
  <si>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</si>
  <si>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</si>
  <si>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</si>
  <si>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</si>
  <si>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</si>
  <si>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</si>
  <si>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</si>
  <si>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</si>
  <si>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</si>
  <si>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</si>
  <si>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</si>
  <si>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</si>
  <si>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</si>
  <si>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</si>
  <si>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</si>
  <si>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</si>
  <si>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</si>
  <si>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</si>
  <si>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</si>
  <si>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</si>
  <si>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</si>
  <si>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</si>
  <si>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</si>
  <si>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</si>
  <si>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</si>
  <si>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</si>
  <si>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</si>
  <si>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</si>
  <si>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</si>
  <si>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</si>
  <si>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</si>
  <si>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</si>
  <si>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</si>
  <si>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</si>
  <si>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</si>
  <si>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</si>
  <si>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</si>
  <si>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</si>
  <si>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</si>
  <si>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</si>
  <si>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</si>
  <si>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</si>
  <si>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</si>
  <si>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</si>
  <si>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</si>
  <si>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</si>
  <si>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</si>
  <si>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</si>
  <si>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</si>
  <si>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</si>
  <si>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</si>
  <si>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</si>
  <si>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</si>
  <si>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</si>
  <si>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</si>
  <si>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</si>
  <si>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</si>
  <si>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</si>
  <si>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</si>
  <si>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</si>
  <si>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</si>
  <si>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</si>
  <si>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</si>
  <si>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</si>
  <si>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</si>
  <si>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</si>
  <si>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</si>
  <si>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</si>
  <si>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</si>
  <si>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</si>
  <si>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</si>
  <si>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</si>
  <si>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</si>
  <si>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</si>
  <si>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</si>
  <si>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</si>
  <si>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</si>
  <si>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</si>
  <si>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</si>
  <si>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</si>
  <si>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</si>
  <si>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</si>
  <si>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</si>
  <si>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</si>
  <si>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</si>
  <si>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</si>
  <si>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</si>
  <si>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</si>
  <si>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</si>
  <si>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</si>
  <si>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</si>
  <si>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</si>
  <si>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L.C. ERIKA RUIZ MOTA</t>
  </si>
  <si>
    <t>AUXILIAR DEL RESPONSABLE</t>
  </si>
  <si>
    <t>L.I. LEONARDO ALEJANDRO JUÁREZ LÓPEZ</t>
  </si>
  <si>
    <t>RESPONSABLE DEL 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</si>
</sst>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opLeftCell="A112" zoomScale="62" zoomScaleNormal="62" zoomScaleSheetLayoutView="80" workbookViewId="0">
      <selection activeCell="Y128" sqref="Y128"/>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v>1</v>
      </c>
      <c r="H121" s="24">
        <v>9</v>
      </c>
      <c r="I121" s="24">
        <v>17</v>
      </c>
      <c r="J121" s="104">
        <f t="shared" si="16"/>
        <v>26</v>
      </c>
      <c r="K121" s="23">
        <v>1</v>
      </c>
      <c r="L121" s="24">
        <v>8</v>
      </c>
      <c r="M121" s="24">
        <v>9</v>
      </c>
      <c r="N121" s="104">
        <f t="shared" si="17"/>
        <v>17</v>
      </c>
      <c r="O121" s="25">
        <v>1</v>
      </c>
      <c r="P121" s="24">
        <v>12</v>
      </c>
      <c r="Q121" s="24">
        <v>5</v>
      </c>
      <c r="R121" s="104">
        <f t="shared" si="18"/>
        <v>17</v>
      </c>
      <c r="S121" s="105"/>
      <c r="T121" s="120">
        <f t="shared" si="20"/>
        <v>3</v>
      </c>
      <c r="U121" s="121">
        <f t="shared" si="20"/>
        <v>29</v>
      </c>
      <c r="V121" s="121">
        <f t="shared" si="20"/>
        <v>31</v>
      </c>
      <c r="W121" s="104">
        <f t="shared" si="21"/>
        <v>60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9</v>
      </c>
      <c r="I146" s="181">
        <f t="shared" ref="I146:W146" si="22">SUM(I105:I145)</f>
        <v>17</v>
      </c>
      <c r="J146" s="182">
        <f>SUM(J105:J145)</f>
        <v>26</v>
      </c>
      <c r="K146" s="180">
        <f t="shared" si="22"/>
        <v>1</v>
      </c>
      <c r="L146" s="181">
        <f t="shared" si="22"/>
        <v>8</v>
      </c>
      <c r="M146" s="181">
        <f t="shared" si="22"/>
        <v>9</v>
      </c>
      <c r="N146" s="183">
        <f t="shared" si="22"/>
        <v>17</v>
      </c>
      <c r="O146" s="180">
        <f t="shared" si="22"/>
        <v>1</v>
      </c>
      <c r="P146" s="181">
        <f t="shared" si="22"/>
        <v>12</v>
      </c>
      <c r="Q146" s="181">
        <f>SUM(Q105:Q145)</f>
        <v>5</v>
      </c>
      <c r="R146" s="183">
        <f t="shared" si="22"/>
        <v>17</v>
      </c>
      <c r="S146" s="105">
        <f t="shared" si="22"/>
        <v>0</v>
      </c>
      <c r="T146" s="180">
        <f t="shared" si="22"/>
        <v>3</v>
      </c>
      <c r="U146" s="181">
        <f t="shared" si="22"/>
        <v>29</v>
      </c>
      <c r="V146" s="181">
        <f t="shared" si="22"/>
        <v>31</v>
      </c>
      <c r="W146" s="183">
        <f t="shared" si="22"/>
        <v>60</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9</v>
      </c>
      <c r="I147" s="185">
        <f t="shared" si="23"/>
        <v>17</v>
      </c>
      <c r="J147" s="185">
        <f t="shared" si="23"/>
        <v>26</v>
      </c>
      <c r="K147" s="185">
        <f t="shared" si="23"/>
        <v>1</v>
      </c>
      <c r="L147" s="185">
        <f t="shared" si="23"/>
        <v>8</v>
      </c>
      <c r="M147" s="185">
        <f t="shared" si="23"/>
        <v>9</v>
      </c>
      <c r="N147" s="185">
        <f t="shared" si="23"/>
        <v>17</v>
      </c>
      <c r="O147" s="185">
        <f t="shared" si="23"/>
        <v>1</v>
      </c>
      <c r="P147" s="185">
        <f t="shared" si="23"/>
        <v>12</v>
      </c>
      <c r="Q147" s="185">
        <f t="shared" si="23"/>
        <v>5</v>
      </c>
      <c r="R147" s="185">
        <f t="shared" si="23"/>
        <v>17</v>
      </c>
      <c r="S147" s="185"/>
      <c r="T147" s="185">
        <f>SUM(T25,T32,T39,T45,T51,T59,T69,T75,T79,T87,T93,T99,T103,T105:T145)</f>
        <v>3</v>
      </c>
      <c r="U147" s="185">
        <f>SUM(U25,U32,U39,U45,U51,U59,U69,U75,U79,U87,U93,U99,U103,U105:U145)</f>
        <v>29</v>
      </c>
      <c r="V147" s="185">
        <f>SUM(V25,V32,V39,V45,V51,V59,V69,V75,V79,V87,V93,V99,V103,V105:V145)</f>
        <v>31</v>
      </c>
      <c r="W147" s="185">
        <f>SUM(W25,W32,W39,W45,W51,W59,W69,W75,W79,W87,W93,W99,W103,W105:W145)</f>
        <v>60</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abSelected="1" topLeftCell="A113" zoomScale="55" zoomScaleNormal="55" zoomScaleSheetLayoutView="77" workbookViewId="0">
      <selection activeCell="AH130" sqref="AH130"/>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9</v>
      </c>
      <c r="H122" s="13">
        <v>8</v>
      </c>
      <c r="I122" s="14"/>
      <c r="J122" s="15"/>
      <c r="K122" s="15"/>
      <c r="L122" s="15"/>
      <c r="M122" s="16">
        <v>1</v>
      </c>
      <c r="N122" s="206">
        <f t="shared" si="797"/>
        <v>1</v>
      </c>
      <c r="O122" s="205">
        <f t="shared" si="798"/>
        <v>17</v>
      </c>
      <c r="P122" s="13">
        <v>14</v>
      </c>
      <c r="Q122" s="14"/>
      <c r="R122" s="15"/>
      <c r="S122" s="15"/>
      <c r="T122" s="15">
        <v>1</v>
      </c>
      <c r="U122" s="16">
        <v>2</v>
      </c>
      <c r="V122" s="207">
        <f t="shared" si="799"/>
        <v>3</v>
      </c>
      <c r="W122" s="205">
        <f t="shared" si="800"/>
        <v>8</v>
      </c>
      <c r="X122" s="13">
        <v>8</v>
      </c>
      <c r="Y122" s="14"/>
      <c r="Z122" s="15"/>
      <c r="AA122" s="15"/>
      <c r="AB122" s="15"/>
      <c r="AC122" s="16"/>
      <c r="AD122" s="206">
        <f t="shared" si="801"/>
        <v>0</v>
      </c>
      <c r="AE122" s="205">
        <f t="shared" si="802"/>
        <v>9</v>
      </c>
      <c r="AF122" s="13">
        <v>9</v>
      </c>
      <c r="AG122" s="14"/>
      <c r="AH122" s="15"/>
      <c r="AI122" s="15"/>
      <c r="AJ122" s="15"/>
      <c r="AK122" s="16"/>
      <c r="AL122" s="207">
        <f t="shared" si="803"/>
        <v>0</v>
      </c>
      <c r="AM122" s="205">
        <f t="shared" si="804"/>
        <v>12</v>
      </c>
      <c r="AN122" s="13">
        <v>12</v>
      </c>
      <c r="AO122" s="14"/>
      <c r="AP122" s="15"/>
      <c r="AQ122" s="15"/>
      <c r="AR122" s="15"/>
      <c r="AS122" s="16"/>
      <c r="AT122" s="206">
        <f t="shared" si="805"/>
        <v>0</v>
      </c>
      <c r="AU122" s="205">
        <f t="shared" si="806"/>
        <v>5</v>
      </c>
      <c r="AV122" s="13">
        <v>5</v>
      </c>
      <c r="AW122" s="14"/>
      <c r="AX122" s="15"/>
      <c r="AY122" s="15"/>
      <c r="AZ122" s="15"/>
      <c r="BA122" s="16"/>
      <c r="BB122" s="206">
        <f t="shared" si="807"/>
        <v>0</v>
      </c>
      <c r="BC122" s="210">
        <f t="shared" si="808"/>
        <v>29</v>
      </c>
      <c r="BD122" s="227">
        <f t="shared" si="809"/>
        <v>28</v>
      </c>
      <c r="BE122" s="227">
        <f t="shared" si="810"/>
        <v>0</v>
      </c>
      <c r="BF122" s="227">
        <f t="shared" si="811"/>
        <v>0</v>
      </c>
      <c r="BG122" s="227">
        <f t="shared" si="812"/>
        <v>0</v>
      </c>
      <c r="BH122" s="227">
        <f t="shared" si="813"/>
        <v>0</v>
      </c>
      <c r="BI122" s="228">
        <f t="shared" si="814"/>
        <v>1</v>
      </c>
      <c r="BJ122" s="211">
        <f t="shared" si="815"/>
        <v>1</v>
      </c>
      <c r="BK122" s="210">
        <f t="shared" si="816"/>
        <v>31</v>
      </c>
      <c r="BL122" s="227">
        <f t="shared" si="817"/>
        <v>28</v>
      </c>
      <c r="BM122" s="227">
        <f t="shared" si="818"/>
        <v>0</v>
      </c>
      <c r="BN122" s="227">
        <f t="shared" si="819"/>
        <v>0</v>
      </c>
      <c r="BO122" s="227">
        <f t="shared" si="820"/>
        <v>0</v>
      </c>
      <c r="BP122" s="227">
        <f t="shared" si="821"/>
        <v>1</v>
      </c>
      <c r="BQ122" s="228">
        <f t="shared" si="822"/>
        <v>2</v>
      </c>
      <c r="BR122" s="211">
        <f t="shared" si="823"/>
        <v>3</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9</v>
      </c>
      <c r="H147" s="221">
        <f>SUM(H106:H146)</f>
        <v>8</v>
      </c>
      <c r="I147" s="221">
        <f>SUM(I106:I146)</f>
        <v>0</v>
      </c>
      <c r="J147" s="221">
        <f t="shared" ref="J147:BQ147" si="918">SUM(J106:J146)</f>
        <v>0</v>
      </c>
      <c r="K147" s="221">
        <f t="shared" si="918"/>
        <v>0</v>
      </c>
      <c r="L147" s="221">
        <f t="shared" si="918"/>
        <v>0</v>
      </c>
      <c r="M147" s="221">
        <f t="shared" si="918"/>
        <v>1</v>
      </c>
      <c r="N147" s="221">
        <f>SUM(N106:N146)</f>
        <v>1</v>
      </c>
      <c r="O147" s="221">
        <f t="shared" si="918"/>
        <v>17</v>
      </c>
      <c r="P147" s="221">
        <f t="shared" si="918"/>
        <v>14</v>
      </c>
      <c r="Q147" s="221">
        <f t="shared" si="918"/>
        <v>0</v>
      </c>
      <c r="R147" s="221">
        <f t="shared" si="918"/>
        <v>0</v>
      </c>
      <c r="S147" s="221">
        <f t="shared" si="918"/>
        <v>0</v>
      </c>
      <c r="T147" s="221">
        <f t="shared" si="918"/>
        <v>1</v>
      </c>
      <c r="U147" s="221">
        <f t="shared" si="918"/>
        <v>2</v>
      </c>
      <c r="V147" s="221">
        <f t="shared" si="918"/>
        <v>3</v>
      </c>
      <c r="W147" s="221">
        <f t="shared" si="918"/>
        <v>8</v>
      </c>
      <c r="X147" s="221">
        <f t="shared" si="918"/>
        <v>8</v>
      </c>
      <c r="Y147" s="221">
        <f t="shared" si="918"/>
        <v>0</v>
      </c>
      <c r="Z147" s="221">
        <f t="shared" si="918"/>
        <v>0</v>
      </c>
      <c r="AA147" s="221">
        <f t="shared" si="918"/>
        <v>0</v>
      </c>
      <c r="AB147" s="221">
        <f t="shared" si="918"/>
        <v>0</v>
      </c>
      <c r="AC147" s="221">
        <f t="shared" si="918"/>
        <v>0</v>
      </c>
      <c r="AD147" s="221">
        <f t="shared" si="918"/>
        <v>0</v>
      </c>
      <c r="AE147" s="221">
        <f t="shared" si="918"/>
        <v>9</v>
      </c>
      <c r="AF147" s="221">
        <f t="shared" si="918"/>
        <v>9</v>
      </c>
      <c r="AG147" s="221">
        <f t="shared" si="918"/>
        <v>0</v>
      </c>
      <c r="AH147" s="221">
        <f t="shared" si="918"/>
        <v>0</v>
      </c>
      <c r="AI147" s="221">
        <f t="shared" si="918"/>
        <v>0</v>
      </c>
      <c r="AJ147" s="221">
        <f t="shared" si="918"/>
        <v>0</v>
      </c>
      <c r="AK147" s="221">
        <f t="shared" si="918"/>
        <v>0</v>
      </c>
      <c r="AL147" s="221">
        <f t="shared" si="918"/>
        <v>0</v>
      </c>
      <c r="AM147" s="221">
        <f t="shared" si="918"/>
        <v>12</v>
      </c>
      <c r="AN147" s="221">
        <f t="shared" si="918"/>
        <v>12</v>
      </c>
      <c r="AO147" s="221">
        <f t="shared" si="918"/>
        <v>0</v>
      </c>
      <c r="AP147" s="221">
        <f t="shared" si="918"/>
        <v>0</v>
      </c>
      <c r="AQ147" s="221">
        <f t="shared" si="918"/>
        <v>0</v>
      </c>
      <c r="AR147" s="221">
        <f t="shared" si="918"/>
        <v>0</v>
      </c>
      <c r="AS147" s="221">
        <f t="shared" si="918"/>
        <v>0</v>
      </c>
      <c r="AT147" s="221">
        <f t="shared" si="918"/>
        <v>0</v>
      </c>
      <c r="AU147" s="221">
        <f t="shared" si="918"/>
        <v>5</v>
      </c>
      <c r="AV147" s="221">
        <f t="shared" si="918"/>
        <v>5</v>
      </c>
      <c r="AW147" s="221">
        <f t="shared" si="918"/>
        <v>0</v>
      </c>
      <c r="AX147" s="221">
        <f t="shared" si="918"/>
        <v>0</v>
      </c>
      <c r="AY147" s="221">
        <f t="shared" si="918"/>
        <v>0</v>
      </c>
      <c r="AZ147" s="221">
        <f>SUM(AZ106:AZ146)</f>
        <v>0</v>
      </c>
      <c r="BA147" s="221">
        <f t="shared" si="918"/>
        <v>0</v>
      </c>
      <c r="BB147" s="221">
        <f t="shared" si="918"/>
        <v>0</v>
      </c>
      <c r="BC147" s="221">
        <f t="shared" si="918"/>
        <v>29</v>
      </c>
      <c r="BD147" s="221">
        <f t="shared" si="918"/>
        <v>28</v>
      </c>
      <c r="BE147" s="221">
        <f t="shared" si="918"/>
        <v>0</v>
      </c>
      <c r="BF147" s="221">
        <f t="shared" si="918"/>
        <v>0</v>
      </c>
      <c r="BG147" s="221">
        <f t="shared" si="918"/>
        <v>0</v>
      </c>
      <c r="BH147" s="221">
        <f t="shared" si="918"/>
        <v>0</v>
      </c>
      <c r="BI147" s="221">
        <f t="shared" si="918"/>
        <v>1</v>
      </c>
      <c r="BJ147" s="221">
        <f t="shared" si="918"/>
        <v>1</v>
      </c>
      <c r="BK147" s="221">
        <f t="shared" si="918"/>
        <v>31</v>
      </c>
      <c r="BL147" s="221">
        <f t="shared" si="918"/>
        <v>28</v>
      </c>
      <c r="BM147" s="221">
        <f t="shared" si="918"/>
        <v>0</v>
      </c>
      <c r="BN147" s="221">
        <f t="shared" si="918"/>
        <v>0</v>
      </c>
      <c r="BO147" s="221">
        <f t="shared" si="918"/>
        <v>0</v>
      </c>
      <c r="BP147" s="221">
        <f t="shared" si="918"/>
        <v>1</v>
      </c>
      <c r="BQ147" s="221">
        <f t="shared" si="918"/>
        <v>2</v>
      </c>
      <c r="BR147" s="221">
        <f>SUM(BR89:BR129)</f>
        <v>3</v>
      </c>
      <c r="BU147" s="1"/>
    </row>
    <row r="148" spans="1:79" ht="32.25" customHeight="1" thickBot="1" x14ac:dyDescent="0.3">
      <c r="A148" s="190" t="s">
        <v>218</v>
      </c>
      <c r="B148" s="269"/>
      <c r="C148" s="48"/>
      <c r="D148" s="297" t="s">
        <v>18</v>
      </c>
      <c r="E148" s="298"/>
      <c r="F148" s="184"/>
      <c r="G148" s="239">
        <f t="shared" ref="G148:AL148" si="919">SUM(G105,G147)</f>
        <v>9</v>
      </c>
      <c r="H148" s="240">
        <f t="shared" si="919"/>
        <v>8</v>
      </c>
      <c r="I148" s="240">
        <f t="shared" si="919"/>
        <v>0</v>
      </c>
      <c r="J148" s="240">
        <f t="shared" si="919"/>
        <v>0</v>
      </c>
      <c r="K148" s="240">
        <f t="shared" si="919"/>
        <v>0</v>
      </c>
      <c r="L148" s="240">
        <f t="shared" si="919"/>
        <v>0</v>
      </c>
      <c r="M148" s="240">
        <f t="shared" si="919"/>
        <v>1</v>
      </c>
      <c r="N148" s="240">
        <f t="shared" si="919"/>
        <v>1</v>
      </c>
      <c r="O148" s="240">
        <f t="shared" si="919"/>
        <v>17</v>
      </c>
      <c r="P148" s="240">
        <f t="shared" si="919"/>
        <v>14</v>
      </c>
      <c r="Q148" s="240">
        <f t="shared" si="919"/>
        <v>0</v>
      </c>
      <c r="R148" s="240">
        <f t="shared" si="919"/>
        <v>0</v>
      </c>
      <c r="S148" s="240">
        <f t="shared" si="919"/>
        <v>0</v>
      </c>
      <c r="T148" s="240">
        <f t="shared" si="919"/>
        <v>1</v>
      </c>
      <c r="U148" s="240">
        <f t="shared" si="919"/>
        <v>2</v>
      </c>
      <c r="V148" s="240">
        <f t="shared" si="919"/>
        <v>3</v>
      </c>
      <c r="W148" s="240">
        <f t="shared" si="919"/>
        <v>8</v>
      </c>
      <c r="X148" s="240">
        <f t="shared" si="919"/>
        <v>8</v>
      </c>
      <c r="Y148" s="240">
        <f t="shared" si="919"/>
        <v>0</v>
      </c>
      <c r="Z148" s="240">
        <f t="shared" si="919"/>
        <v>0</v>
      </c>
      <c r="AA148" s="240">
        <f t="shared" si="919"/>
        <v>0</v>
      </c>
      <c r="AB148" s="240">
        <f t="shared" si="919"/>
        <v>0</v>
      </c>
      <c r="AC148" s="240">
        <f t="shared" si="919"/>
        <v>0</v>
      </c>
      <c r="AD148" s="240">
        <f t="shared" si="919"/>
        <v>0</v>
      </c>
      <c r="AE148" s="240">
        <f t="shared" si="919"/>
        <v>9</v>
      </c>
      <c r="AF148" s="240">
        <f t="shared" si="919"/>
        <v>9</v>
      </c>
      <c r="AG148" s="240">
        <f t="shared" si="919"/>
        <v>0</v>
      </c>
      <c r="AH148" s="240">
        <f t="shared" si="919"/>
        <v>0</v>
      </c>
      <c r="AI148" s="240">
        <f t="shared" si="919"/>
        <v>0</v>
      </c>
      <c r="AJ148" s="240">
        <f t="shared" si="919"/>
        <v>0</v>
      </c>
      <c r="AK148" s="240">
        <f t="shared" si="919"/>
        <v>0</v>
      </c>
      <c r="AL148" s="240">
        <f t="shared" si="919"/>
        <v>0</v>
      </c>
      <c r="AM148" s="240">
        <f t="shared" ref="AM148:BR148" si="920">SUM(AM105,AM147)</f>
        <v>12</v>
      </c>
      <c r="AN148" s="240">
        <f t="shared" si="920"/>
        <v>12</v>
      </c>
      <c r="AO148" s="240">
        <f t="shared" si="920"/>
        <v>0</v>
      </c>
      <c r="AP148" s="240">
        <f t="shared" si="920"/>
        <v>0</v>
      </c>
      <c r="AQ148" s="240">
        <f t="shared" si="920"/>
        <v>0</v>
      </c>
      <c r="AR148" s="240">
        <f t="shared" si="920"/>
        <v>0</v>
      </c>
      <c r="AS148" s="240">
        <f t="shared" si="920"/>
        <v>0</v>
      </c>
      <c r="AT148" s="240">
        <f t="shared" si="920"/>
        <v>0</v>
      </c>
      <c r="AU148" s="240">
        <f t="shared" si="920"/>
        <v>5</v>
      </c>
      <c r="AV148" s="240">
        <f t="shared" si="920"/>
        <v>5</v>
      </c>
      <c r="AW148" s="240">
        <f t="shared" si="920"/>
        <v>0</v>
      </c>
      <c r="AX148" s="240">
        <f t="shared" si="920"/>
        <v>0</v>
      </c>
      <c r="AY148" s="240">
        <f t="shared" si="920"/>
        <v>0</v>
      </c>
      <c r="AZ148" s="240">
        <f t="shared" si="920"/>
        <v>0</v>
      </c>
      <c r="BA148" s="240">
        <f t="shared" si="920"/>
        <v>0</v>
      </c>
      <c r="BB148" s="240">
        <f t="shared" si="920"/>
        <v>0</v>
      </c>
      <c r="BC148" s="240">
        <f t="shared" si="920"/>
        <v>29</v>
      </c>
      <c r="BD148" s="240">
        <f t="shared" si="920"/>
        <v>28</v>
      </c>
      <c r="BE148" s="240">
        <f t="shared" si="920"/>
        <v>0</v>
      </c>
      <c r="BF148" s="240">
        <f t="shared" si="920"/>
        <v>0</v>
      </c>
      <c r="BG148" s="240">
        <f t="shared" si="920"/>
        <v>0</v>
      </c>
      <c r="BH148" s="240">
        <f t="shared" si="920"/>
        <v>0</v>
      </c>
      <c r="BI148" s="240">
        <f t="shared" si="920"/>
        <v>1</v>
      </c>
      <c r="BJ148" s="240">
        <f t="shared" si="920"/>
        <v>1</v>
      </c>
      <c r="BK148" s="240">
        <f t="shared" si="920"/>
        <v>31</v>
      </c>
      <c r="BL148" s="240">
        <f t="shared" si="920"/>
        <v>28</v>
      </c>
      <c r="BM148" s="240">
        <f t="shared" si="920"/>
        <v>0</v>
      </c>
      <c r="BN148" s="240">
        <f t="shared" si="920"/>
        <v>0</v>
      </c>
      <c r="BO148" s="240">
        <f t="shared" si="920"/>
        <v>0</v>
      </c>
      <c r="BP148" s="240">
        <f t="shared" si="920"/>
        <v>1</v>
      </c>
      <c r="BQ148" s="240">
        <f t="shared" si="920"/>
        <v>2</v>
      </c>
      <c r="BR148" s="240">
        <f t="shared" si="920"/>
        <v>3</v>
      </c>
      <c r="BS148" s="1">
        <f>SUM(BC148+BK148)</f>
        <v>60</v>
      </c>
      <c r="BU148" s="1"/>
    </row>
    <row r="149" spans="1:79" ht="33" customHeight="1" thickBot="1" x14ac:dyDescent="0.3">
      <c r="A149" t="s">
        <v>29</v>
      </c>
      <c r="G149" s="241" t="s">
        <v>23</v>
      </c>
      <c r="H149" s="242" t="s">
        <v>26</v>
      </c>
      <c r="I149" s="243">
        <v>100</v>
      </c>
      <c r="J149" s="243"/>
      <c r="K149" s="244" t="s">
        <v>27</v>
      </c>
      <c r="L149" s="44">
        <f>+H148/G148</f>
        <v>0.88888888888888884</v>
      </c>
      <c r="M149" s="245"/>
      <c r="N149" s="246"/>
      <c r="O149" s="241" t="s">
        <v>23</v>
      </c>
      <c r="P149" s="242" t="s">
        <v>26</v>
      </c>
      <c r="Q149" s="243">
        <v>100</v>
      </c>
      <c r="R149" s="243"/>
      <c r="S149" s="244" t="s">
        <v>27</v>
      </c>
      <c r="T149" s="44">
        <f>+P148/O148</f>
        <v>0.82352941176470584</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0.96551724137931039</v>
      </c>
      <c r="BI149" s="247"/>
      <c r="BJ149" s="249"/>
      <c r="BK149" s="241" t="s">
        <v>23</v>
      </c>
      <c r="BL149" s="242" t="s">
        <v>26</v>
      </c>
      <c r="BM149" s="243">
        <v>100</v>
      </c>
      <c r="BN149" s="243"/>
      <c r="BO149" s="244" t="s">
        <v>27</v>
      </c>
      <c r="BP149" s="44">
        <f>+BL148/BK148</f>
        <v>0.90322580645161288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0.1111111111111111</v>
      </c>
      <c r="M151" s="260"/>
      <c r="N151" s="261"/>
      <c r="O151" s="258" t="s">
        <v>28</v>
      </c>
      <c r="P151" s="259" t="s">
        <v>26</v>
      </c>
      <c r="Q151" s="243">
        <v>100</v>
      </c>
      <c r="R151" s="243"/>
      <c r="S151" s="244" t="s">
        <v>27</v>
      </c>
      <c r="T151" s="46">
        <f>+V148/O148</f>
        <v>0.17647058823529413</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3.4482758620689655E-2</v>
      </c>
      <c r="BI151" s="260"/>
      <c r="BJ151" s="261"/>
      <c r="BK151" s="258" t="s">
        <v>28</v>
      </c>
      <c r="BL151" s="259" t="s">
        <v>26</v>
      </c>
      <c r="BM151" s="243">
        <v>100</v>
      </c>
      <c r="BN151" s="243"/>
      <c r="BO151" s="244" t="s">
        <v>27</v>
      </c>
      <c r="BP151" s="44">
        <f>+BR148/BK148</f>
        <v>9.6774193548387094E-2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t="s">
        <v>219</v>
      </c>
      <c r="AJ158" s="42"/>
      <c r="AK158" s="42"/>
      <c r="AL158" s="42"/>
      <c r="AM158" s="42"/>
      <c r="AN158" s="42"/>
      <c r="AO158" s="42"/>
      <c r="AP158" s="42"/>
      <c r="AQ158" s="48"/>
    </row>
    <row r="159" spans="1:79" x14ac:dyDescent="0.25">
      <c r="AC159" s="43"/>
      <c r="AD159" s="43"/>
      <c r="AE159" s="43"/>
      <c r="AF159" s="43"/>
      <c r="AG159" s="43"/>
      <c r="AH159" s="43"/>
      <c r="AI159" s="43" t="s">
        <v>220</v>
      </c>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t="s">
        <v>221</v>
      </c>
      <c r="AH162" s="42"/>
      <c r="AI162" s="42"/>
      <c r="AJ162" s="42"/>
      <c r="AK162" s="42"/>
      <c r="AL162" s="42"/>
      <c r="AM162" s="42"/>
      <c r="AN162" s="42"/>
      <c r="AO162" s="42"/>
      <c r="AP162" s="42"/>
      <c r="AQ162" s="48"/>
    </row>
    <row r="163" spans="17:63" x14ac:dyDescent="0.25">
      <c r="AC163" s="43"/>
      <c r="AD163" s="43"/>
      <c r="AE163" s="43"/>
      <c r="AF163" s="43"/>
      <c r="AG163" s="43" t="s">
        <v>222</v>
      </c>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2024-02-06T16:55:43Z</dcterms:modified>
</cp:coreProperties>
</file>