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2420457C-72E7-446E-BC1D-DD62A468C3A5}"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T151" i="3" s="1"/>
  <c r="BR105" i="3"/>
  <c r="BR147" i="3" s="1"/>
  <c r="BJ105" i="3"/>
  <c r="BJ148" i="3" s="1"/>
  <c r="AU148" i="3"/>
  <c r="W148" i="3"/>
  <c r="AM148" i="3"/>
  <c r="AE148" i="3"/>
  <c r="BR148" i="3" l="1"/>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<sst xmlns="http://schemas.openxmlformats.org/spreadsheetml/2006/main" count="1589" uniqueCount="223">
  <si>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</si>
  <si>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</si>
  <si>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</si>
  <si>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</si>
  <si>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</si>
  <si>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</si>
  <si>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</si>
  <si>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</si>
  <si>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</si>
  <si>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</si>
  <si>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</si>
  <si>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</si>
  <si>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</si>
  <si>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</si>
  <si>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</si>
  <si>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</si>
  <si>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</si>
  <si>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</si>
  <si>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</si>
  <si>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</si>
  <si>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</si>
  <si>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</si>
  <si>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</si>
  <si>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</si>
  <si>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</si>
  <si>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</si>
  <si>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</si>
  <si>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</si>
  <si>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</si>
  <si>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</si>
  <si>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</si>
  <si>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</si>
  <si>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</si>
  <si>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</si>
  <si>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</si>
  <si>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</si>
  <si>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</si>
  <si>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</si>
  <si>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</si>
  <si>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</si>
  <si>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</si>
  <si>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</si>
  <si>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</si>
  <si>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</si>
  <si>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</si>
  <si>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</si>
  <si>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</si>
  <si>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</si>
  <si>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</si>
  <si>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</si>
  <si>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</si>
  <si>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</si>
  <si>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</si>
  <si>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</si>
  <si>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</si>
  <si>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</si>
  <si>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</si>
  <si>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</si>
  <si>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</si>
  <si>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</si>
  <si>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</si>
  <si>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</si>
  <si>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</si>
  <si>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</si>
  <si>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</si>
  <si>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</si>
  <si>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</si>
  <si>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</si>
  <si>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</si>
  <si>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</si>
  <si>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</si>
  <si>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</si>
  <si>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</si>
  <si>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</si>
  <si>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</si>
  <si>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</si>
  <si>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</si>
  <si>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</si>
  <si>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</si>
  <si>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</si>
  <si>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</si>
  <si>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</si>
  <si>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</si>
  <si>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</si>
  <si>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</si>
  <si>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</si>
  <si>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</si>
  <si>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</si>
  <si>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</si>
  <si>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</si>
  <si>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</si>
  <si>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</si>
  <si>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</si>
  <si>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</si>
  <si>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</si>
  <si>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</si>
  <si>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</si>
  <si>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</si>
  <si>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</si>
  <si>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</si>
  <si>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</si>
  <si>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</si>
  <si>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</si>
  <si>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</si>
  <si>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</si>
  <si>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</si>
  <si>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</si>
  <si>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</si>
  <si>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</si>
  <si>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</si>
  <si>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</si>
  <si>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</si>
  <si>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</si>
  <si>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</si>
  <si>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</si>
  <si>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</si>
  <si>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</si>
  <si>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</si>
  <si>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</si>
  <si>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</si>
  <si>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</si>
  <si>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</si>
  <si>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</si>
  <si>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</si>
  <si>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</si>
  <si>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</si>
  <si>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</si>
  <si>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</si>
  <si>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</si>
  <si>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</si>
  <si>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</si>
  <si>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</si>
  <si>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</si>
  <si>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</si>
  <si>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</si>
  <si>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</si>
  <si>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</si>
  <si>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</si>
  <si>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</si>
  <si>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</si>
  <si>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</si>
  <si>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</si>
  <si>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</si>
  <si>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</si>
  <si>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</si>
  <si>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</si>
  <si>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</si>
  <si>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</si>
  <si>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</si>
  <si>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</si>
  <si>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</si>
  <si>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</si>
  <si>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</si>
  <si>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</si>
  <si>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</si>
  <si>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</si>
  <si>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</si>
  <si>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</si>
  <si>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</si>
  <si>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</si>
  <si>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</si>
  <si>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</si>
  <si>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</si>
  <si>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</si>
  <si>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</si>
  <si>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</si>
  <si>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</si>
  <si>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</si>
  <si>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</si>
  <si>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</si>
  <si>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</si>
  <si>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</si>
  <si>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</si>
  <si>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</si>
  <si>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</si>
  <si>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</si>
  <si>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</si>
  <si>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</si>
  <si>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</si>
  <si>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</si>
  <si>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</si>
  <si>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</si>
  <si>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</si>
  <si>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</si>
  <si>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</si>
  <si>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</si>
  <si>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</si>
  <si>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</si>
  <si>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</si>
  <si>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</si>
  <si>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</si>
  <si>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</si>
  <si>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</si>
  <si>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</si>
  <si>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</si>
  <si>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</si>
  <si>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</si>
  <si>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</si>
  <si>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</si>
  <si>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</si>
  <si>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</si>
  <si>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</si>
  <si>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</si>
  <si>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</si>
  <si>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</si>
  <si>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</si>
  <si>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</si>
  <si>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</si>
  <si>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</si>
  <si>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</si>
  <si>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</si>
  <si>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</si>
  <si>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</si>
  <si>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</si>
  <si>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</si>
  <si>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</si>
  <si>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</si>
  <si>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</si>
  <si>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</si>
  <si>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LI. JOSÉ MARÍA MARTÍNEZ LOZANO</t>
  </si>
  <si>
    <t>AUXILIAR DEL CENTRO</t>
  </si>
  <si>
    <t>LIC. ADAN DOMINGUEZ DIAZ</t>
  </si>
  <si>
    <t>RESPONSABLE DEL CENTRO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</si>
</sst>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06" zoomScale="62" zoomScaleNormal="62" zoomScaleSheetLayoutView="80" workbookViewId="0">
      <selection activeCell="Z149" sqref="Z149"/>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v>2</v>
      </c>
      <c r="H128" s="24">
        <v>27</v>
      </c>
      <c r="I128" s="24">
        <v>25</v>
      </c>
      <c r="J128" s="104">
        <f t="shared" si="16"/>
        <v>52</v>
      </c>
      <c r="K128" s="23">
        <v>2</v>
      </c>
      <c r="L128" s="24">
        <v>19</v>
      </c>
      <c r="M128" s="24">
        <v>34</v>
      </c>
      <c r="N128" s="104">
        <f t="shared" si="17"/>
        <v>53</v>
      </c>
      <c r="O128" s="25">
        <v>1</v>
      </c>
      <c r="P128" s="24">
        <v>17</v>
      </c>
      <c r="Q128" s="24">
        <v>23</v>
      </c>
      <c r="R128" s="104">
        <f t="shared" si="18"/>
        <v>40</v>
      </c>
      <c r="S128" s="105"/>
      <c r="T128" s="120">
        <f t="shared" si="20"/>
        <v>5</v>
      </c>
      <c r="U128" s="121">
        <f t="shared" si="20"/>
        <v>63</v>
      </c>
      <c r="V128" s="121">
        <f t="shared" si="20"/>
        <v>82</v>
      </c>
      <c r="W128" s="104">
        <f t="shared" si="21"/>
        <v>145</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27</v>
      </c>
      <c r="I146" s="181">
        <f t="shared" ref="I146:W146" si="22">SUM(I105:I145)</f>
        <v>25</v>
      </c>
      <c r="J146" s="182">
        <f>SUM(J105:J145)</f>
        <v>52</v>
      </c>
      <c r="K146" s="180">
        <f t="shared" si="22"/>
        <v>2</v>
      </c>
      <c r="L146" s="181">
        <f t="shared" si="22"/>
        <v>19</v>
      </c>
      <c r="M146" s="181">
        <f t="shared" si="22"/>
        <v>34</v>
      </c>
      <c r="N146" s="183">
        <f t="shared" si="22"/>
        <v>53</v>
      </c>
      <c r="O146" s="180">
        <f t="shared" si="22"/>
        <v>1</v>
      </c>
      <c r="P146" s="181">
        <f t="shared" si="22"/>
        <v>17</v>
      </c>
      <c r="Q146" s="181">
        <f>SUM(Q105:Q145)</f>
        <v>23</v>
      </c>
      <c r="R146" s="183">
        <f t="shared" si="22"/>
        <v>40</v>
      </c>
      <c r="S146" s="105">
        <f t="shared" si="22"/>
        <v>0</v>
      </c>
      <c r="T146" s="180">
        <f t="shared" si="22"/>
        <v>5</v>
      </c>
      <c r="U146" s="181">
        <f t="shared" si="22"/>
        <v>63</v>
      </c>
      <c r="V146" s="181">
        <f t="shared" si="22"/>
        <v>82</v>
      </c>
      <c r="W146" s="183">
        <f t="shared" si="22"/>
        <v>145</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27</v>
      </c>
      <c r="I147" s="185">
        <f t="shared" si="23"/>
        <v>25</v>
      </c>
      <c r="J147" s="185">
        <f t="shared" si="23"/>
        <v>52</v>
      </c>
      <c r="K147" s="185">
        <f t="shared" si="23"/>
        <v>2</v>
      </c>
      <c r="L147" s="185">
        <f t="shared" si="23"/>
        <v>19</v>
      </c>
      <c r="M147" s="185">
        <f t="shared" si="23"/>
        <v>34</v>
      </c>
      <c r="N147" s="185">
        <f t="shared" si="23"/>
        <v>53</v>
      </c>
      <c r="O147" s="185">
        <f t="shared" si="23"/>
        <v>1</v>
      </c>
      <c r="P147" s="185">
        <f t="shared" si="23"/>
        <v>17</v>
      </c>
      <c r="Q147" s="185">
        <f t="shared" si="23"/>
        <v>23</v>
      </c>
      <c r="R147" s="185">
        <f t="shared" si="23"/>
        <v>40</v>
      </c>
      <c r="S147" s="185"/>
      <c r="T147" s="185">
        <f>SUM(T25,T32,T39,T45,T51,T59,T69,T75,T79,T87,T93,T99,T103,T105:T145)</f>
        <v>5</v>
      </c>
      <c r="U147" s="185">
        <f>SUM(U25,U32,U39,U45,U51,U59,U69,U75,U79,U87,U93,U99,U103,U105:U145)</f>
        <v>63</v>
      </c>
      <c r="V147" s="185">
        <f>SUM(V25,V32,V39,V45,V51,V59,V69,V75,V79,V87,V93,V99,V103,V105:V145)</f>
        <v>82</v>
      </c>
      <c r="W147" s="185">
        <f>SUM(W25,W32,W39,W45,W51,W59,W69,W75,W79,W87,W93,W99,W103,W105:W145)</f>
        <v>145</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t="s">
        <v>220</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t="s">
        <v>222</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D115" zoomScale="71" zoomScaleNormal="71" zoomScaleSheetLayoutView="77" workbookViewId="0">
      <selection activeCell="AX131" sqref="AX131"/>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27</v>
      </c>
      <c r="H129" s="13">
        <v>25</v>
      </c>
      <c r="I129" s="14">
        <v>1</v>
      </c>
      <c r="J129" s="15"/>
      <c r="K129" s="15"/>
      <c r="L129" s="15"/>
      <c r="M129" s="16">
        <v>1</v>
      </c>
      <c r="N129" s="206">
        <f t="shared" ref="N129:N141" si="863">SUM(I129:M129)</f>
        <v>2</v>
      </c>
      <c r="O129" s="205">
        <f t="shared" ref="O129:O141" si="864">P129+V129</f>
        <v>25</v>
      </c>
      <c r="P129" s="13">
        <v>23</v>
      </c>
      <c r="Q129" s="14">
        <v>1</v>
      </c>
      <c r="R129" s="15">
        <v>1</v>
      </c>
      <c r="S129" s="15"/>
      <c r="T129" s="15"/>
      <c r="U129" s="16"/>
      <c r="V129" s="207">
        <f t="shared" ref="V129:V141" si="865">SUM(Q129:U129)</f>
        <v>2</v>
      </c>
      <c r="W129" s="205">
        <f t="shared" ref="W129:W141" si="866">X129+AD129</f>
        <v>19</v>
      </c>
      <c r="X129" s="13">
        <v>15</v>
      </c>
      <c r="Y129" s="14">
        <v>1</v>
      </c>
      <c r="Z129" s="15">
        <v>2</v>
      </c>
      <c r="AA129" s="15"/>
      <c r="AB129" s="15"/>
      <c r="AC129" s="16">
        <v>1</v>
      </c>
      <c r="AD129" s="206">
        <f t="shared" ref="AD129:AD141" si="867">SUM(Y129:AC129)</f>
        <v>4</v>
      </c>
      <c r="AE129" s="205">
        <f t="shared" ref="AE129:AE141" si="868">AF129+AL129</f>
        <v>34</v>
      </c>
      <c r="AF129" s="13">
        <v>30</v>
      </c>
      <c r="AG129" s="14">
        <v>1</v>
      </c>
      <c r="AH129" s="15">
        <v>2</v>
      </c>
      <c r="AI129" s="15"/>
      <c r="AJ129" s="15">
        <v>1</v>
      </c>
      <c r="AK129" s="16"/>
      <c r="AL129" s="207">
        <f t="shared" ref="AL129:AL141" si="869">SUM(AG129:AK129)</f>
        <v>4</v>
      </c>
      <c r="AM129" s="205">
        <f t="shared" ref="AM129:AM141" si="870">AN129+AT129</f>
        <v>17</v>
      </c>
      <c r="AN129" s="13">
        <v>13</v>
      </c>
      <c r="AO129" s="14">
        <v>2</v>
      </c>
      <c r="AP129" s="15">
        <v>1</v>
      </c>
      <c r="AQ129" s="15">
        <v>1</v>
      </c>
      <c r="AR129" s="15"/>
      <c r="AS129" s="16"/>
      <c r="AT129" s="206">
        <f t="shared" ref="AT129:AT141" si="871">SUM(AO129:AS129)</f>
        <v>4</v>
      </c>
      <c r="AU129" s="205">
        <f t="shared" ref="AU129:AU141" si="872">AV129+BB129</f>
        <v>23</v>
      </c>
      <c r="AV129" s="13">
        <v>23</v>
      </c>
      <c r="AW129" s="14"/>
      <c r="AX129" s="15"/>
      <c r="AY129" s="15"/>
      <c r="AZ129" s="15"/>
      <c r="BA129" s="16"/>
      <c r="BB129" s="206">
        <f t="shared" ref="BB129:BB141" si="873">SUM(AW129:BA129)</f>
        <v>0</v>
      </c>
      <c r="BC129" s="210">
        <f t="shared" ref="BC129:BC141" si="874">G129+W129+AM129</f>
        <v>63</v>
      </c>
      <c r="BD129" s="227">
        <f t="shared" ref="BD129:BD141" si="875">H129+X129+AN129</f>
        <v>53</v>
      </c>
      <c r="BE129" s="227">
        <f t="shared" ref="BE129:BE141" si="876">I129+Y129+AO129</f>
        <v>4</v>
      </c>
      <c r="BF129" s="227">
        <f t="shared" ref="BF129:BF141" si="877">J129+Z129+AP129</f>
        <v>3</v>
      </c>
      <c r="BG129" s="227">
        <f t="shared" ref="BG129:BG141" si="878">K129+AA129+AQ129</f>
        <v>1</v>
      </c>
      <c r="BH129" s="227">
        <f t="shared" ref="BH129:BH141" si="879">L129+AB129+AR129</f>
        <v>0</v>
      </c>
      <c r="BI129" s="228">
        <f t="shared" ref="BI129:BI141" si="880">M129+AC129+AS129</f>
        <v>2</v>
      </c>
      <c r="BJ129" s="211">
        <f t="shared" ref="BJ129:BJ141" si="881">N129+AD129+AT129</f>
        <v>10</v>
      </c>
      <c r="BK129" s="210">
        <f t="shared" ref="BK129:BK141" si="882">O129+AE129+AU129</f>
        <v>82</v>
      </c>
      <c r="BL129" s="227">
        <f t="shared" ref="BL129:BL141" si="883">P129+AF129+AV129</f>
        <v>76</v>
      </c>
      <c r="BM129" s="227">
        <f t="shared" ref="BM129:BM141" si="884">Q129+AG129+AW129</f>
        <v>2</v>
      </c>
      <c r="BN129" s="227">
        <f t="shared" ref="BN129:BN141" si="885">R129+AH129+AX129</f>
        <v>3</v>
      </c>
      <c r="BO129" s="227">
        <f t="shared" ref="BO129:BO141" si="886">S129+AI129+AY129</f>
        <v>0</v>
      </c>
      <c r="BP129" s="227">
        <f t="shared" ref="BP129:BP141" si="887">T129+AJ129+AZ129</f>
        <v>1</v>
      </c>
      <c r="BQ129" s="228">
        <f t="shared" ref="BQ129:BQ141" si="888">U129+AK129+BA129</f>
        <v>0</v>
      </c>
      <c r="BR129" s="211">
        <f t="shared" ref="BR129:BR141" si="889">V129+AL129+BB129</f>
        <v>6</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27</v>
      </c>
      <c r="H147" s="221">
        <f>SUM(H106:H146)</f>
        <v>25</v>
      </c>
      <c r="I147" s="221">
        <f>SUM(I106:I146)</f>
        <v>1</v>
      </c>
      <c r="J147" s="221">
        <f t="shared" ref="J147:BQ147" si="918">SUM(J106:J146)</f>
        <v>0</v>
      </c>
      <c r="K147" s="221">
        <f t="shared" si="918"/>
        <v>0</v>
      </c>
      <c r="L147" s="221">
        <f t="shared" si="918"/>
        <v>0</v>
      </c>
      <c r="M147" s="221">
        <f t="shared" si="918"/>
        <v>1</v>
      </c>
      <c r="N147" s="221">
        <f>SUM(N106:N146)</f>
        <v>2</v>
      </c>
      <c r="O147" s="221">
        <f t="shared" si="918"/>
        <v>25</v>
      </c>
      <c r="P147" s="221">
        <f t="shared" si="918"/>
        <v>23</v>
      </c>
      <c r="Q147" s="221">
        <f t="shared" si="918"/>
        <v>1</v>
      </c>
      <c r="R147" s="221">
        <f t="shared" si="918"/>
        <v>1</v>
      </c>
      <c r="S147" s="221">
        <f t="shared" si="918"/>
        <v>0</v>
      </c>
      <c r="T147" s="221">
        <f t="shared" si="918"/>
        <v>0</v>
      </c>
      <c r="U147" s="221">
        <f t="shared" si="918"/>
        <v>0</v>
      </c>
      <c r="V147" s="221">
        <f t="shared" si="918"/>
        <v>2</v>
      </c>
      <c r="W147" s="221">
        <f t="shared" si="918"/>
        <v>19</v>
      </c>
      <c r="X147" s="221">
        <f t="shared" si="918"/>
        <v>15</v>
      </c>
      <c r="Y147" s="221">
        <f t="shared" si="918"/>
        <v>1</v>
      </c>
      <c r="Z147" s="221">
        <f t="shared" si="918"/>
        <v>2</v>
      </c>
      <c r="AA147" s="221">
        <f t="shared" si="918"/>
        <v>0</v>
      </c>
      <c r="AB147" s="221">
        <f t="shared" si="918"/>
        <v>0</v>
      </c>
      <c r="AC147" s="221">
        <f t="shared" si="918"/>
        <v>1</v>
      </c>
      <c r="AD147" s="221">
        <f t="shared" si="918"/>
        <v>4</v>
      </c>
      <c r="AE147" s="221">
        <f t="shared" si="918"/>
        <v>34</v>
      </c>
      <c r="AF147" s="221">
        <f t="shared" si="918"/>
        <v>30</v>
      </c>
      <c r="AG147" s="221">
        <f t="shared" si="918"/>
        <v>1</v>
      </c>
      <c r="AH147" s="221">
        <f t="shared" si="918"/>
        <v>2</v>
      </c>
      <c r="AI147" s="221">
        <f t="shared" si="918"/>
        <v>0</v>
      </c>
      <c r="AJ147" s="221">
        <f t="shared" si="918"/>
        <v>1</v>
      </c>
      <c r="AK147" s="221">
        <f t="shared" si="918"/>
        <v>0</v>
      </c>
      <c r="AL147" s="221">
        <f t="shared" si="918"/>
        <v>4</v>
      </c>
      <c r="AM147" s="221">
        <f t="shared" si="918"/>
        <v>17</v>
      </c>
      <c r="AN147" s="221">
        <f t="shared" si="918"/>
        <v>13</v>
      </c>
      <c r="AO147" s="221">
        <f t="shared" si="918"/>
        <v>2</v>
      </c>
      <c r="AP147" s="221">
        <f t="shared" si="918"/>
        <v>1</v>
      </c>
      <c r="AQ147" s="221">
        <f t="shared" si="918"/>
        <v>1</v>
      </c>
      <c r="AR147" s="221">
        <f t="shared" si="918"/>
        <v>0</v>
      </c>
      <c r="AS147" s="221">
        <f t="shared" si="918"/>
        <v>0</v>
      </c>
      <c r="AT147" s="221">
        <f t="shared" si="918"/>
        <v>4</v>
      </c>
      <c r="AU147" s="221">
        <f t="shared" si="918"/>
        <v>23</v>
      </c>
      <c r="AV147" s="221">
        <f t="shared" si="918"/>
        <v>23</v>
      </c>
      <c r="AW147" s="221">
        <f t="shared" si="918"/>
        <v>0</v>
      </c>
      <c r="AX147" s="221">
        <f t="shared" si="918"/>
        <v>0</v>
      </c>
      <c r="AY147" s="221">
        <f t="shared" si="918"/>
        <v>0</v>
      </c>
      <c r="AZ147" s="221">
        <f>SUM(AZ106:AZ146)</f>
        <v>0</v>
      </c>
      <c r="BA147" s="221">
        <f t="shared" si="918"/>
        <v>0</v>
      </c>
      <c r="BB147" s="221">
        <f t="shared" si="918"/>
        <v>0</v>
      </c>
      <c r="BC147" s="221">
        <f t="shared" si="918"/>
        <v>63</v>
      </c>
      <c r="BD147" s="221">
        <f t="shared" si="918"/>
        <v>53</v>
      </c>
      <c r="BE147" s="221">
        <f t="shared" si="918"/>
        <v>4</v>
      </c>
      <c r="BF147" s="221">
        <f t="shared" si="918"/>
        <v>3</v>
      </c>
      <c r="BG147" s="221">
        <f t="shared" si="918"/>
        <v>1</v>
      </c>
      <c r="BH147" s="221">
        <f t="shared" si="918"/>
        <v>0</v>
      </c>
      <c r="BI147" s="221">
        <f t="shared" si="918"/>
        <v>2</v>
      </c>
      <c r="BJ147" s="221">
        <f t="shared" si="918"/>
        <v>10</v>
      </c>
      <c r="BK147" s="221">
        <f t="shared" si="918"/>
        <v>82</v>
      </c>
      <c r="BL147" s="221">
        <f t="shared" si="918"/>
        <v>76</v>
      </c>
      <c r="BM147" s="221">
        <f t="shared" si="918"/>
        <v>2</v>
      </c>
      <c r="BN147" s="221">
        <f t="shared" si="918"/>
        <v>3</v>
      </c>
      <c r="BO147" s="221">
        <f t="shared" si="918"/>
        <v>0</v>
      </c>
      <c r="BP147" s="221">
        <f t="shared" si="918"/>
        <v>1</v>
      </c>
      <c r="BQ147" s="221">
        <f t="shared" si="918"/>
        <v>0</v>
      </c>
      <c r="BR147" s="221">
        <f>SUM(BR89:BR129)</f>
        <v>6</v>
      </c>
      <c r="BU147" s="1"/>
    </row>
    <row r="148" spans="1:79" ht="32.25" customHeight="1" thickBot="1" x14ac:dyDescent="0.3">
      <c r="A148" s="190" t="s">
        <v>218</v>
      </c>
      <c r="B148" s="269"/>
      <c r="C148" s="48"/>
      <c r="D148" s="297" t="s">
        <v>18</v>
      </c>
      <c r="E148" s="298"/>
      <c r="F148" s="184"/>
      <c r="G148" s="239">
        <f t="shared" ref="G148:AL148" si="919">SUM(G105,G147)</f>
        <v>27</v>
      </c>
      <c r="H148" s="240">
        <f t="shared" si="919"/>
        <v>25</v>
      </c>
      <c r="I148" s="240">
        <f t="shared" si="919"/>
        <v>1</v>
      </c>
      <c r="J148" s="240">
        <f t="shared" si="919"/>
        <v>0</v>
      </c>
      <c r="K148" s="240">
        <f t="shared" si="919"/>
        <v>0</v>
      </c>
      <c r="L148" s="240">
        <f t="shared" si="919"/>
        <v>0</v>
      </c>
      <c r="M148" s="240">
        <f t="shared" si="919"/>
        <v>1</v>
      </c>
      <c r="N148" s="240">
        <f t="shared" si="919"/>
        <v>2</v>
      </c>
      <c r="O148" s="240">
        <f t="shared" si="919"/>
        <v>25</v>
      </c>
      <c r="P148" s="240">
        <f t="shared" si="919"/>
        <v>23</v>
      </c>
      <c r="Q148" s="240">
        <f t="shared" si="919"/>
        <v>1</v>
      </c>
      <c r="R148" s="240">
        <f t="shared" si="919"/>
        <v>1</v>
      </c>
      <c r="S148" s="240">
        <f t="shared" si="919"/>
        <v>0</v>
      </c>
      <c r="T148" s="240">
        <f t="shared" si="919"/>
        <v>0</v>
      </c>
      <c r="U148" s="240">
        <f t="shared" si="919"/>
        <v>0</v>
      </c>
      <c r="V148" s="240">
        <f t="shared" si="919"/>
        <v>2</v>
      </c>
      <c r="W148" s="240">
        <f t="shared" si="919"/>
        <v>19</v>
      </c>
      <c r="X148" s="240">
        <f t="shared" si="919"/>
        <v>15</v>
      </c>
      <c r="Y148" s="240">
        <f t="shared" si="919"/>
        <v>1</v>
      </c>
      <c r="Z148" s="240">
        <f t="shared" si="919"/>
        <v>2</v>
      </c>
      <c r="AA148" s="240">
        <f t="shared" si="919"/>
        <v>0</v>
      </c>
      <c r="AB148" s="240">
        <f t="shared" si="919"/>
        <v>0</v>
      </c>
      <c r="AC148" s="240">
        <f t="shared" si="919"/>
        <v>1</v>
      </c>
      <c r="AD148" s="240">
        <f t="shared" si="919"/>
        <v>4</v>
      </c>
      <c r="AE148" s="240">
        <f t="shared" si="919"/>
        <v>34</v>
      </c>
      <c r="AF148" s="240">
        <f t="shared" si="919"/>
        <v>30</v>
      </c>
      <c r="AG148" s="240">
        <f t="shared" si="919"/>
        <v>1</v>
      </c>
      <c r="AH148" s="240">
        <f t="shared" si="919"/>
        <v>2</v>
      </c>
      <c r="AI148" s="240">
        <f t="shared" si="919"/>
        <v>0</v>
      </c>
      <c r="AJ148" s="240">
        <f t="shared" si="919"/>
        <v>1</v>
      </c>
      <c r="AK148" s="240">
        <f t="shared" si="919"/>
        <v>0</v>
      </c>
      <c r="AL148" s="240">
        <f t="shared" si="919"/>
        <v>4</v>
      </c>
      <c r="AM148" s="240">
        <f t="shared" ref="AM148:BR148" si="920">SUM(AM105,AM147)</f>
        <v>17</v>
      </c>
      <c r="AN148" s="240">
        <f t="shared" si="920"/>
        <v>13</v>
      </c>
      <c r="AO148" s="240">
        <f t="shared" si="920"/>
        <v>2</v>
      </c>
      <c r="AP148" s="240">
        <f t="shared" si="920"/>
        <v>1</v>
      </c>
      <c r="AQ148" s="240">
        <f t="shared" si="920"/>
        <v>1</v>
      </c>
      <c r="AR148" s="240">
        <f t="shared" si="920"/>
        <v>0</v>
      </c>
      <c r="AS148" s="240">
        <f t="shared" si="920"/>
        <v>0</v>
      </c>
      <c r="AT148" s="240">
        <f t="shared" si="920"/>
        <v>4</v>
      </c>
      <c r="AU148" s="240">
        <f t="shared" si="920"/>
        <v>23</v>
      </c>
      <c r="AV148" s="240">
        <f t="shared" si="920"/>
        <v>23</v>
      </c>
      <c r="AW148" s="240">
        <f t="shared" si="920"/>
        <v>0</v>
      </c>
      <c r="AX148" s="240">
        <f t="shared" si="920"/>
        <v>0</v>
      </c>
      <c r="AY148" s="240">
        <f t="shared" si="920"/>
        <v>0</v>
      </c>
      <c r="AZ148" s="240">
        <f t="shared" si="920"/>
        <v>0</v>
      </c>
      <c r="BA148" s="240">
        <f t="shared" si="920"/>
        <v>0</v>
      </c>
      <c r="BB148" s="240">
        <f t="shared" si="920"/>
        <v>0</v>
      </c>
      <c r="BC148" s="240">
        <f t="shared" si="920"/>
        <v>63</v>
      </c>
      <c r="BD148" s="240">
        <f t="shared" si="920"/>
        <v>53</v>
      </c>
      <c r="BE148" s="240">
        <f t="shared" si="920"/>
        <v>4</v>
      </c>
      <c r="BF148" s="240">
        <f t="shared" si="920"/>
        <v>3</v>
      </c>
      <c r="BG148" s="240">
        <f t="shared" si="920"/>
        <v>1</v>
      </c>
      <c r="BH148" s="240">
        <f t="shared" si="920"/>
        <v>0</v>
      </c>
      <c r="BI148" s="240">
        <f t="shared" si="920"/>
        <v>2</v>
      </c>
      <c r="BJ148" s="240">
        <f t="shared" si="920"/>
        <v>10</v>
      </c>
      <c r="BK148" s="240">
        <f t="shared" si="920"/>
        <v>82</v>
      </c>
      <c r="BL148" s="240">
        <f t="shared" si="920"/>
        <v>76</v>
      </c>
      <c r="BM148" s="240">
        <f t="shared" si="920"/>
        <v>2</v>
      </c>
      <c r="BN148" s="240">
        <f t="shared" si="920"/>
        <v>3</v>
      </c>
      <c r="BO148" s="240">
        <f t="shared" si="920"/>
        <v>0</v>
      </c>
      <c r="BP148" s="240">
        <f t="shared" si="920"/>
        <v>1</v>
      </c>
      <c r="BQ148" s="240">
        <f t="shared" si="920"/>
        <v>0</v>
      </c>
      <c r="BR148" s="240">
        <f t="shared" si="920"/>
        <v>6</v>
      </c>
      <c r="BS148" s="1">
        <f>SUM(BC148+BK148)</f>
        <v>145</v>
      </c>
      <c r="BU148" s="1"/>
    </row>
    <row r="149" spans="1:79" ht="33" customHeight="1" thickBot="1" x14ac:dyDescent="0.3">
      <c r="A149" t="s">
        <v>29</v>
      </c>
      <c r="G149" s="241" t="s">
        <v>23</v>
      </c>
      <c r="H149" s="242" t="s">
        <v>26</v>
      </c>
      <c r="I149" s="243">
        <v>100</v>
      </c>
      <c r="J149" s="243"/>
      <c r="K149" s="244" t="s">
        <v>27</v>
      </c>
      <c r="L149" s="44">
        <f>+H148/G148</f>
        <v>0.92592592592592593</v>
      </c>
      <c r="M149" s="245"/>
      <c r="N149" s="246"/>
      <c r="O149" s="241" t="s">
        <v>23</v>
      </c>
      <c r="P149" s="242" t="s">
        <v>26</v>
      </c>
      <c r="Q149" s="243">
        <v>100</v>
      </c>
      <c r="R149" s="243"/>
      <c r="S149" s="244" t="s">
        <v>27</v>
      </c>
      <c r="T149" s="44">
        <f>+P148/O148</f>
        <v>0.92</v>
      </c>
      <c r="U149" s="245"/>
      <c r="V149" s="246"/>
      <c r="W149" s="241" t="s">
        <v>23</v>
      </c>
      <c r="X149" s="242" t="s">
        <v>26</v>
      </c>
      <c r="Y149" s="243">
        <v>100</v>
      </c>
      <c r="Z149" s="243"/>
      <c r="AA149" s="244" t="s">
        <v>27</v>
      </c>
      <c r="AB149" s="44">
        <f>+X148/W148</f>
        <v>0.78947368421052633</v>
      </c>
      <c r="AC149" s="247"/>
      <c r="AD149" s="248"/>
      <c r="AE149" s="241" t="s">
        <v>23</v>
      </c>
      <c r="AF149" s="242" t="s">
        <v>26</v>
      </c>
      <c r="AG149" s="243">
        <v>100</v>
      </c>
      <c r="AH149" s="243"/>
      <c r="AI149" s="244" t="s">
        <v>27</v>
      </c>
      <c r="AJ149" s="44">
        <f>+AF148/AE148</f>
        <v>0.88235294117647056</v>
      </c>
      <c r="AK149" s="247"/>
      <c r="AL149" s="248"/>
      <c r="AM149" s="241" t="s">
        <v>23</v>
      </c>
      <c r="AN149" s="242" t="s">
        <v>26</v>
      </c>
      <c r="AO149" s="243">
        <v>100</v>
      </c>
      <c r="AP149" s="243"/>
      <c r="AQ149" s="244" t="s">
        <v>27</v>
      </c>
      <c r="AR149" s="44">
        <f>+AN148/AM148</f>
        <v>0.76470588235294112</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0.84126984126984128</v>
      </c>
      <c r="BI149" s="247"/>
      <c r="BJ149" s="249"/>
      <c r="BK149" s="241" t="s">
        <v>23</v>
      </c>
      <c r="BL149" s="242" t="s">
        <v>26</v>
      </c>
      <c r="BM149" s="243">
        <v>100</v>
      </c>
      <c r="BN149" s="243"/>
      <c r="BO149" s="244" t="s">
        <v>27</v>
      </c>
      <c r="BP149" s="44">
        <f>+BL148/BK148</f>
        <v>0.92682926829268297</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7.407407407407407E-2</v>
      </c>
      <c r="M151" s="260"/>
      <c r="N151" s="261"/>
      <c r="O151" s="258" t="s">
        <v>28</v>
      </c>
      <c r="P151" s="259" t="s">
        <v>26</v>
      </c>
      <c r="Q151" s="243">
        <v>100</v>
      </c>
      <c r="R151" s="243"/>
      <c r="S151" s="244" t="s">
        <v>27</v>
      </c>
      <c r="T151" s="46">
        <f>+V148/O148</f>
        <v>0.08</v>
      </c>
      <c r="U151" s="260"/>
      <c r="V151" s="261"/>
      <c r="W151" s="258" t="s">
        <v>28</v>
      </c>
      <c r="X151" s="259" t="s">
        <v>26</v>
      </c>
      <c r="Y151" s="243">
        <v>100</v>
      </c>
      <c r="Z151" s="243"/>
      <c r="AA151" s="244" t="s">
        <v>27</v>
      </c>
      <c r="AB151" s="44">
        <f>+AD148/W148</f>
        <v>0.21052631578947367</v>
      </c>
      <c r="AC151" s="260"/>
      <c r="AD151" s="261"/>
      <c r="AE151" s="258" t="s">
        <v>28</v>
      </c>
      <c r="AF151" s="259" t="s">
        <v>26</v>
      </c>
      <c r="AG151" s="243">
        <v>100</v>
      </c>
      <c r="AH151" s="243"/>
      <c r="AI151" s="244" t="s">
        <v>27</v>
      </c>
      <c r="AJ151" s="44">
        <f>+AL148/AE148</f>
        <v>0.11764705882352941</v>
      </c>
      <c r="AK151" s="260"/>
      <c r="AL151" s="261"/>
      <c r="AM151" s="258" t="s">
        <v>28</v>
      </c>
      <c r="AN151" s="259" t="s">
        <v>26</v>
      </c>
      <c r="AO151" s="243">
        <v>100</v>
      </c>
      <c r="AP151" s="243"/>
      <c r="AQ151" s="244" t="s">
        <v>27</v>
      </c>
      <c r="AR151" s="44">
        <f>+AT148/AM148</f>
        <v>0.23529411764705882</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0.15873015873015872</v>
      </c>
      <c r="BI151" s="260"/>
      <c r="BJ151" s="261"/>
      <c r="BK151" s="258" t="s">
        <v>28</v>
      </c>
      <c r="BL151" s="259" t="s">
        <v>26</v>
      </c>
      <c r="BM151" s="243">
        <v>100</v>
      </c>
      <c r="BN151" s="243"/>
      <c r="BO151" s="244" t="s">
        <v>27</v>
      </c>
      <c r="BP151" s="44">
        <f>+BR148/BK148</f>
        <v>7.3170731707317069E-2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t="s">
        <v>219</v>
      </c>
      <c r="AE158" s="42"/>
      <c r="AF158" s="42"/>
      <c r="AG158" s="42"/>
      <c r="AH158" s="42"/>
      <c r="AI158" s="42"/>
      <c r="AJ158" s="42"/>
      <c r="AK158" s="42"/>
      <c r="AL158" s="42"/>
      <c r="AM158" s="42"/>
      <c r="AN158" s="42"/>
      <c r="AO158" s="42"/>
      <c r="AP158" s="42"/>
      <c r="AQ158" s="48"/>
    </row>
    <row r="159" spans="1:79" x14ac:dyDescent="0.25">
      <c r="AC159" s="43"/>
      <c r="AD159" s="43" t="s">
        <v>220</v>
      </c>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t="s">
        <v>221</v>
      </c>
      <c r="AD162" s="42"/>
      <c r="AE162" s="42"/>
      <c r="AF162" s="42"/>
      <c r="AG162" s="42"/>
      <c r="AH162" s="42"/>
      <c r="AI162" s="42"/>
      <c r="AJ162" s="42"/>
      <c r="AK162" s="42"/>
      <c r="AL162" s="42"/>
      <c r="AM162" s="42"/>
      <c r="AN162" s="42"/>
      <c r="AO162" s="42"/>
      <c r="AP162" s="42"/>
      <c r="AQ162" s="48"/>
    </row>
    <row r="163" spans="17:63" x14ac:dyDescent="0.25">
      <c r="AC163" s="43" t="s">
        <v>222</v>
      </c>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2024-02-13T15:20:32Z</dcterms:modified>
</cp:coreProperties>
</file>