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salap\ENERO-FEBRERO2024\EB FIN A 2023 - E2024\"/>
    </mc:Choice>
  </mc:AlternateContent>
  <bookViews>
    <workbookView xWindow="0" yWindow="0" windowWidth="20490" windowHeight="7650" tabRatio="361"/>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s="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T45" i="1" l="1"/>
  <c r="BR83" i="3"/>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<sst xmlns="http://schemas.openxmlformats.org/spreadsheetml/2006/main" count="1585" uniqueCount="222">
  <si>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</si>
  <si>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</si>
  <si>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</si>
  <si>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</si>
  <si>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</si>
  <si>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</si>
  <si>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</si>
  <si>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</si>
  <si>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</si>
  <si>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</si>
  <si>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</si>
  <si>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</si>
  <si>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</si>
  <si>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</si>
  <si>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</si>
  <si>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</si>
  <si>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</si>
  <si>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</si>
  <si>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</si>
  <si>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</si>
  <si>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</si>
  <si>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</si>
  <si>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</si>
  <si>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</si>
  <si>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</si>
  <si>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</si>
  <si>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</si>
  <si>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</si>
  <si>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</si>
  <si>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</si>
  <si>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</si>
  <si>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</si>
  <si>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</si>
  <si>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</si>
  <si>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</si>
  <si>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</si>
  <si>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</si>
  <si>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</si>
  <si>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</si>
  <si>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</si>
  <si>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</si>
  <si>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</si>
  <si>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</si>
  <si>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</si>
  <si>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</si>
  <si>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</si>
  <si>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</si>
  <si>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</si>
  <si>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</si>
  <si>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</si>
  <si>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</si>
  <si>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</si>
  <si>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</si>
  <si>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</si>
  <si>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</si>
  <si>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</si>
  <si>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</si>
  <si>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</si>
  <si>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</si>
  <si>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</si>
  <si>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</si>
  <si>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</si>
  <si>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</si>
  <si>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</si>
  <si>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</si>
  <si>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</si>
  <si>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</si>
  <si>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</si>
  <si>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</si>
  <si>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</si>
  <si>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</si>
  <si>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</si>
  <si>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</si>
  <si>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</si>
  <si>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</si>
  <si>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</si>
  <si>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</si>
  <si>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</si>
  <si>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</si>
  <si>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</si>
  <si>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</si>
  <si>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</si>
  <si>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</si>
  <si>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</si>
  <si>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</si>
  <si>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</si>
  <si>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</si>
  <si>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</si>
  <si>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</si>
  <si>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</si>
  <si>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</si>
  <si>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</si>
  <si>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</si>
  <si>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</si>
  <si>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</si>
  <si>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</si>
  <si>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</si>
  <si>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</si>
  <si>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</si>
  <si>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</si>
  <si>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</si>
  <si>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</si>
  <si>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</si>
  <si>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</si>
  <si>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</si>
  <si>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</si>
  <si>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</si>
  <si>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</si>
  <si>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</si>
  <si>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</si>
  <si>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</si>
  <si>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</si>
  <si>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</si>
  <si>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</si>
  <si>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</si>
  <si>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</si>
  <si>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</si>
  <si>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</si>
  <si>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</si>
  <si>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</si>
  <si>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</si>
  <si>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</si>
  <si>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</si>
  <si>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</si>
  <si>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</si>
  <si>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</si>
  <si>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</si>
  <si>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</si>
  <si>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</si>
  <si>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</si>
  <si>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</si>
  <si>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</si>
  <si>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</si>
  <si>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</si>
  <si>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</si>
  <si>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</si>
  <si>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</si>
  <si>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</si>
  <si>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</si>
  <si>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</si>
  <si>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</si>
  <si>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</si>
  <si>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</si>
  <si>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</si>
  <si>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</si>
  <si>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</si>
  <si>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</si>
  <si>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</si>
  <si>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</si>
  <si>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</si>
  <si>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</si>
  <si>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</si>
  <si>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</si>
  <si>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</si>
  <si>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</si>
  <si>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</si>
  <si>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</si>
  <si>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</si>
  <si>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</si>
  <si>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</si>
  <si>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</si>
  <si>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</si>
  <si>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</si>
  <si>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</si>
  <si>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</si>
  <si>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</si>
  <si>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</si>
  <si>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</si>
  <si>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</si>
  <si>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</si>
  <si>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</si>
  <si>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</si>
  <si>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</si>
  <si>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</si>
  <si>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</si>
  <si>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</si>
  <si>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</si>
  <si>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</si>
  <si>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</si>
  <si>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</si>
  <si>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</si>
  <si>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</si>
  <si>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</si>
  <si>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</si>
  <si>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</si>
  <si>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</si>
  <si>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</si>
  <si>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</si>
  <si>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</si>
  <si>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</si>
  <si>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</si>
  <si>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</si>
  <si>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</si>
  <si>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</si>
  <si>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</si>
  <si>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</si>
  <si>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</si>
  <si>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</si>
  <si>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</si>
  <si>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</si>
  <si>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</si>
  <si>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</si>
  <si>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</si>
  <si>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</si>
  <si>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</si>
  <si>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</si>
  <si>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</si>
  <si>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</si>
  <si>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</si>
  <si>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</si>
  <si>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</si>
  <si>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</si>
  <si>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</si>
  <si>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</si>
  <si>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</si>
  <si>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</si>
  <si>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</si>
  <si>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</si>
  <si>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</si>
  <si>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AMELIA COLLAZO MARTINEZ</t>
  </si>
  <si>
    <t xml:space="preserve">M.C. LUIS RAUL BALDERAS VALADEZ </t>
  </si>
  <si>
    <t>M.C. LUIS RAUL BALDERAS VALADEZ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</si>
</sst>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cellStyle name="Excel Built-in Normal" xfId="5"/>
    <cellStyle name="Normal" xfId="0" builtinId="0"/>
    <cellStyle name="Normal 2" xfId="3"/>
    <cellStyle name="Normal_Hoja2" xfId="4"/>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8"/>
  <sheetViews>
    <sheetView tabSelected="1" topLeftCell="A31" zoomScale="62" zoomScaleNormal="62" zoomScaleSheetLayoutView="80" workbookViewId="0">
      <selection activeCell="R165" sqref="R165"/>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v>4</v>
      </c>
      <c r="H40" s="39">
        <v>44</v>
      </c>
      <c r="I40" s="39">
        <v>66</v>
      </c>
      <c r="J40" s="104">
        <f t="shared" si="0"/>
        <v>110</v>
      </c>
      <c r="K40" s="40"/>
      <c r="L40" s="41"/>
      <c r="M40" s="41"/>
      <c r="N40" s="104">
        <f t="shared" si="1"/>
        <v>0</v>
      </c>
      <c r="O40" s="51"/>
      <c r="P40" s="41"/>
      <c r="Q40" s="41"/>
      <c r="R40" s="104">
        <f t="shared" si="2"/>
        <v>0</v>
      </c>
      <c r="S40" s="105"/>
      <c r="T40" s="141">
        <f t="shared" si="8"/>
        <v>4</v>
      </c>
      <c r="U40" s="142">
        <f t="shared" si="8"/>
        <v>44</v>
      </c>
      <c r="V40" s="142">
        <f t="shared" si="8"/>
        <v>66</v>
      </c>
      <c r="W40" s="143">
        <f t="shared" si="7"/>
        <v>110</v>
      </c>
    </row>
    <row r="41" spans="1:23" ht="26.1" customHeight="1" x14ac:dyDescent="0.25">
      <c r="A41" s="117" t="s">
        <v>33</v>
      </c>
      <c r="B41" s="118" t="s">
        <v>37</v>
      </c>
      <c r="C41" s="118" t="s">
        <v>90</v>
      </c>
      <c r="D41" s="127" t="s">
        <v>45</v>
      </c>
      <c r="E41" s="118" t="s">
        <v>159</v>
      </c>
      <c r="F41" s="119" t="s">
        <v>15</v>
      </c>
      <c r="G41" s="27"/>
      <c r="H41" s="26"/>
      <c r="I41" s="26"/>
      <c r="J41" s="104">
        <f t="shared" si="0"/>
        <v>0</v>
      </c>
      <c r="K41" s="23">
        <v>1</v>
      </c>
      <c r="L41" s="24">
        <v>22</v>
      </c>
      <c r="M41" s="24">
        <v>7</v>
      </c>
      <c r="N41" s="104">
        <f t="shared" si="1"/>
        <v>29</v>
      </c>
      <c r="O41" s="25">
        <v>1</v>
      </c>
      <c r="P41" s="24">
        <v>16</v>
      </c>
      <c r="Q41" s="24">
        <v>12</v>
      </c>
      <c r="R41" s="104">
        <f t="shared" si="2"/>
        <v>28</v>
      </c>
      <c r="S41" s="105"/>
      <c r="T41" s="120">
        <f t="shared" si="8"/>
        <v>2</v>
      </c>
      <c r="U41" s="121">
        <f t="shared" si="8"/>
        <v>38</v>
      </c>
      <c r="V41" s="121">
        <f>SUM(I41,M41,Q41)</f>
        <v>19</v>
      </c>
      <c r="W41" s="104">
        <f t="shared" si="7"/>
        <v>57</v>
      </c>
    </row>
    <row r="42" spans="1:23" ht="26.1" customHeight="1" x14ac:dyDescent="0.25">
      <c r="A42" s="122" t="s">
        <v>33</v>
      </c>
      <c r="B42" s="123" t="s">
        <v>37</v>
      </c>
      <c r="C42" s="118" t="s">
        <v>90</v>
      </c>
      <c r="D42" s="127" t="s">
        <v>160</v>
      </c>
      <c r="E42" s="118" t="s">
        <v>155</v>
      </c>
      <c r="F42" s="125" t="s">
        <v>15</v>
      </c>
      <c r="G42" s="23"/>
      <c r="H42" s="24"/>
      <c r="I42" s="24"/>
      <c r="J42" s="104">
        <f t="shared" si="0"/>
        <v>0</v>
      </c>
      <c r="K42" s="29">
        <v>1</v>
      </c>
      <c r="L42" s="30">
        <v>6</v>
      </c>
      <c r="M42" s="30">
        <v>21</v>
      </c>
      <c r="N42" s="104">
        <f t="shared" si="1"/>
        <v>27</v>
      </c>
      <c r="O42" s="31">
        <v>1</v>
      </c>
      <c r="P42" s="30">
        <v>4</v>
      </c>
      <c r="Q42" s="30">
        <v>12</v>
      </c>
      <c r="R42" s="104">
        <f t="shared" si="2"/>
        <v>16</v>
      </c>
      <c r="S42" s="105"/>
      <c r="T42" s="141">
        <f t="shared" si="8"/>
        <v>2</v>
      </c>
      <c r="U42" s="142">
        <f t="shared" si="8"/>
        <v>10</v>
      </c>
      <c r="V42" s="142">
        <f t="shared" si="8"/>
        <v>33</v>
      </c>
      <c r="W42" s="143">
        <f t="shared" si="7"/>
        <v>43</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v>3</v>
      </c>
      <c r="Q43" s="30">
        <v>1</v>
      </c>
      <c r="R43" s="104">
        <f>SUM(P43:Q43)</f>
        <v>4</v>
      </c>
      <c r="S43" s="105"/>
      <c r="T43" s="141">
        <f>SUM(G43,K43,O43)</f>
        <v>0</v>
      </c>
      <c r="U43" s="142">
        <f>SUM(H43,L43,P43)</f>
        <v>3</v>
      </c>
      <c r="V43" s="142">
        <f>SUM(I43,M43,Q43)</f>
        <v>1</v>
      </c>
      <c r="W43" s="143">
        <f t="shared" si="7"/>
        <v>4</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v>2</v>
      </c>
      <c r="L44" s="30">
        <v>17</v>
      </c>
      <c r="M44" s="30">
        <v>37</v>
      </c>
      <c r="N44" s="104">
        <f t="shared" si="1"/>
        <v>54</v>
      </c>
      <c r="O44" s="31">
        <v>2</v>
      </c>
      <c r="P44" s="30">
        <v>14</v>
      </c>
      <c r="Q44" s="30">
        <v>24</v>
      </c>
      <c r="R44" s="104">
        <f t="shared" si="2"/>
        <v>38</v>
      </c>
      <c r="S44" s="105"/>
      <c r="T44" s="141">
        <f t="shared" si="8"/>
        <v>4</v>
      </c>
      <c r="U44" s="142">
        <f t="shared" si="8"/>
        <v>31</v>
      </c>
      <c r="V44" s="142">
        <f t="shared" si="8"/>
        <v>61</v>
      </c>
      <c r="W44" s="143">
        <f t="shared" si="7"/>
        <v>92</v>
      </c>
    </row>
    <row r="45" spans="1:23" ht="26.1" customHeight="1" thickBot="1" x14ac:dyDescent="0.3">
      <c r="A45" s="129"/>
      <c r="B45" s="130"/>
      <c r="C45" s="130"/>
      <c r="D45" s="131"/>
      <c r="E45" s="130"/>
      <c r="F45" s="148"/>
      <c r="G45" s="133">
        <f>SUM(G40:G44)</f>
        <v>4</v>
      </c>
      <c r="H45" s="134">
        <f>SUM(H40:H44)</f>
        <v>44</v>
      </c>
      <c r="I45" s="134">
        <f>SUM(I40:I44)</f>
        <v>66</v>
      </c>
      <c r="J45" s="104">
        <f t="shared" si="0"/>
        <v>110</v>
      </c>
      <c r="K45" s="133">
        <f>SUM(K40:K44)</f>
        <v>4</v>
      </c>
      <c r="L45" s="134">
        <f>SUM(L40:L44)</f>
        <v>45</v>
      </c>
      <c r="M45" s="134">
        <f>SUM(M40:M44)</f>
        <v>65</v>
      </c>
      <c r="N45" s="104">
        <f t="shared" si="1"/>
        <v>110</v>
      </c>
      <c r="O45" s="133">
        <f>SUM(O40:O44)</f>
        <v>4</v>
      </c>
      <c r="P45" s="134">
        <f>SUM(P40:P44)</f>
        <v>37</v>
      </c>
      <c r="Q45" s="134">
        <f>SUM(Q40:Q44)</f>
        <v>49</v>
      </c>
      <c r="R45" s="104">
        <f>SUM(P45:Q45)</f>
        <v>86</v>
      </c>
      <c r="S45" s="105"/>
      <c r="T45" s="135">
        <f t="shared" si="8"/>
        <v>12</v>
      </c>
      <c r="U45" s="136">
        <f t="shared" si="8"/>
        <v>126</v>
      </c>
      <c r="V45" s="136">
        <f t="shared" si="8"/>
        <v>180</v>
      </c>
      <c r="W45" s="137">
        <f t="shared" si="7"/>
        <v>306</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4</v>
      </c>
      <c r="H104" s="171">
        <f>SUM(H103,H99,H93,H87,H79,H75,H69,H59,H51,H45,H39,H32,H25)</f>
        <v>44</v>
      </c>
      <c r="I104" s="172">
        <f>SUM(I103,I99,I93,I87,I79,I75,I69,I59,I51,I45,I39,I32,I25)</f>
        <v>66</v>
      </c>
      <c r="J104" s="104">
        <f t="shared" si="16"/>
        <v>110</v>
      </c>
      <c r="K104" s="173">
        <f>SUM(K103,K99,K93,K87,K79,K75,K69,K59,K51,K45,K39,K32,K25)</f>
        <v>4</v>
      </c>
      <c r="L104" s="171">
        <f>SUM(L103,L99,L93,L87,L79,L75,L69,L59,L51,L45,L39,L32,L25)</f>
        <v>45</v>
      </c>
      <c r="M104" s="171">
        <f>SUM(M103,M99,M93,M87,M79,M75,M69,M59,M51,M45,M39,M32,M25)</f>
        <v>65</v>
      </c>
      <c r="N104" s="104">
        <f t="shared" si="17"/>
        <v>110</v>
      </c>
      <c r="O104" s="173">
        <f>SUM(O103,O99,O93,O87,O79,O75,O69,O59,O51,O45,O39,O32,O25)</f>
        <v>4</v>
      </c>
      <c r="P104" s="171">
        <f>SUM(P103,P99,P93,P87,P79,P75,P69,P59,P51,P45,P39,P32,P25)</f>
        <v>37</v>
      </c>
      <c r="Q104" s="171">
        <f>SUM(Q103,Q99,Q93,Q87,Q79,Q75,Q69,Q59,Q51,Q45,Q39,Q32,Q25)</f>
        <v>49</v>
      </c>
      <c r="R104" s="104">
        <f t="shared" si="18"/>
        <v>86</v>
      </c>
      <c r="S104" s="174">
        <f>SUM(S103,S99,S93,S87,S79,S75,S69,S59,S51,S45,S39,S32,S25)</f>
        <v>0</v>
      </c>
      <c r="T104" s="173">
        <f>SUM(T103,T99,T93,T87,T79,T75,T69,T59,T51,T45,T39,T32,T25)</f>
        <v>12</v>
      </c>
      <c r="U104" s="171">
        <f>SUM(U103,U99,U93,U87,U79,U75,U69,U59,U51,U45,U39,U32,U25)</f>
        <v>126</v>
      </c>
      <c r="V104" s="171">
        <f>SUM(V103,V99,V93,V87,V79,V75,V69,V59,V51,V45,V39,V32,V25)</f>
        <v>180</v>
      </c>
      <c r="W104" s="175">
        <f>SUM(W103,W99,W93,W87,W79,W75,W69,W59,W51,W45,W39,W32,W25)</f>
        <v>306</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76" t="s">
        <v>18</v>
      </c>
      <c r="E147" s="277"/>
      <c r="F147" s="184"/>
      <c r="G147" s="185">
        <f t="shared" ref="G147:R147" si="23">SUM(G25,G32,G39,G45,G51,G59,G69,G75,G79,G87,G93,G99,G103,G105:G145)</f>
        <v>4</v>
      </c>
      <c r="H147" s="185">
        <f t="shared" si="23"/>
        <v>44</v>
      </c>
      <c r="I147" s="185">
        <f t="shared" si="23"/>
        <v>66</v>
      </c>
      <c r="J147" s="185">
        <f t="shared" si="23"/>
        <v>110</v>
      </c>
      <c r="K147" s="185">
        <f t="shared" si="23"/>
        <v>4</v>
      </c>
      <c r="L147" s="185">
        <f t="shared" si="23"/>
        <v>45</v>
      </c>
      <c r="M147" s="185">
        <f t="shared" si="23"/>
        <v>65</v>
      </c>
      <c r="N147" s="185">
        <f t="shared" si="23"/>
        <v>110</v>
      </c>
      <c r="O147" s="185">
        <f t="shared" si="23"/>
        <v>4</v>
      </c>
      <c r="P147" s="185">
        <f t="shared" si="23"/>
        <v>37</v>
      </c>
      <c r="Q147" s="185">
        <f t="shared" si="23"/>
        <v>49</v>
      </c>
      <c r="R147" s="185">
        <f t="shared" si="23"/>
        <v>86</v>
      </c>
      <c r="S147" s="185"/>
      <c r="T147" s="185">
        <f>SUM(T25,T32,T39,T45,T51,T59,T69,T75,T79,T87,T93,T99,T103,T105:T145)</f>
        <v>12</v>
      </c>
      <c r="U147" s="185">
        <f>SUM(U25,U32,U39,U45,U51,U59,U69,U75,U79,U87,U93,U99,U103,U105:U145)</f>
        <v>126</v>
      </c>
      <c r="V147" s="185">
        <f>SUM(V25,V32,V39,V45,V51,V59,V69,V75,V79,V87,V93,V99,V103,V105:V145)</f>
        <v>180</v>
      </c>
      <c r="W147" s="185">
        <f>SUM(W25,W32,W39,W45,W51,W59,W69,W75,W79,W87,W93,W99,W103,W105:W145)</f>
        <v>306</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t="s">
        <v>219</v>
      </c>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t="s">
        <v>220</v>
      </c>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CA166"/>
  <sheetViews>
    <sheetView topLeftCell="D39" zoomScale="66" zoomScaleNormal="66" zoomScaleSheetLayoutView="77" workbookViewId="0">
      <selection activeCell="AJ179" sqref="AJ179"/>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44</v>
      </c>
      <c r="H41" s="13">
        <v>44</v>
      </c>
      <c r="I41" s="14"/>
      <c r="J41" s="15"/>
      <c r="K41" s="15"/>
      <c r="L41" s="15"/>
      <c r="M41" s="16"/>
      <c r="N41" s="211">
        <f t="shared" ref="N41" si="235">SUM(I41:M41)</f>
        <v>0</v>
      </c>
      <c r="O41" s="210">
        <f t="shared" ref="O41" si="236">P41+V41</f>
        <v>66</v>
      </c>
      <c r="P41" s="13">
        <v>64</v>
      </c>
      <c r="Q41" s="14">
        <v>1</v>
      </c>
      <c r="R41" s="15">
        <v>1</v>
      </c>
      <c r="S41" s="15"/>
      <c r="T41" s="15"/>
      <c r="U41" s="16"/>
      <c r="V41" s="212">
        <f t="shared" ref="V41" si="237">SUM(Q41:U41)</f>
        <v>2</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44</v>
      </c>
      <c r="BD41" s="227">
        <f t="shared" si="102"/>
        <v>44</v>
      </c>
      <c r="BE41" s="227">
        <f t="shared" si="66"/>
        <v>0</v>
      </c>
      <c r="BF41" s="227">
        <f t="shared" si="67"/>
        <v>0</v>
      </c>
      <c r="BG41" s="227">
        <f t="shared" si="68"/>
        <v>0</v>
      </c>
      <c r="BH41" s="227">
        <f t="shared" si="69"/>
        <v>0</v>
      </c>
      <c r="BI41" s="228">
        <f t="shared" si="70"/>
        <v>0</v>
      </c>
      <c r="BJ41" s="211">
        <f t="shared" si="71"/>
        <v>0</v>
      </c>
      <c r="BK41" s="210">
        <f t="shared" si="72"/>
        <v>66</v>
      </c>
      <c r="BL41" s="227">
        <f t="shared" si="73"/>
        <v>64</v>
      </c>
      <c r="BM41" s="227">
        <f t="shared" si="74"/>
        <v>1</v>
      </c>
      <c r="BN41" s="227">
        <f t="shared" si="75"/>
        <v>1</v>
      </c>
      <c r="BO41" s="227">
        <f t="shared" si="76"/>
        <v>0</v>
      </c>
      <c r="BP41" s="227">
        <f t="shared" si="77"/>
        <v>0</v>
      </c>
      <c r="BQ41" s="228">
        <f t="shared" si="78"/>
        <v>0</v>
      </c>
      <c r="BR41" s="211">
        <f t="shared" si="79"/>
        <v>2</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22</v>
      </c>
      <c r="X42" s="9">
        <v>22</v>
      </c>
      <c r="Y42" s="10"/>
      <c r="Z42" s="11"/>
      <c r="AA42" s="11"/>
      <c r="AB42" s="11"/>
      <c r="AC42" s="12"/>
      <c r="AD42" s="206">
        <f>SUM(Y42:AC42)</f>
        <v>0</v>
      </c>
      <c r="AE42" s="205">
        <f>AF42+AL42</f>
        <v>7</v>
      </c>
      <c r="AF42" s="9">
        <v>7</v>
      </c>
      <c r="AG42" s="10"/>
      <c r="AH42" s="11"/>
      <c r="AI42" s="11"/>
      <c r="AJ42" s="11"/>
      <c r="AK42" s="12"/>
      <c r="AL42" s="207">
        <f>SUM(AG42:AK42)</f>
        <v>0</v>
      </c>
      <c r="AM42" s="205">
        <f>AN42+AT42</f>
        <v>16</v>
      </c>
      <c r="AN42" s="9">
        <v>16</v>
      </c>
      <c r="AO42" s="10"/>
      <c r="AP42" s="11"/>
      <c r="AQ42" s="11"/>
      <c r="AR42" s="11"/>
      <c r="AS42" s="12"/>
      <c r="AT42" s="206">
        <f>SUM(AO42:AS42)</f>
        <v>0</v>
      </c>
      <c r="AU42" s="205">
        <f>AV42+BB42</f>
        <v>12</v>
      </c>
      <c r="AV42" s="9">
        <v>12</v>
      </c>
      <c r="AW42" s="10"/>
      <c r="AX42" s="11"/>
      <c r="AY42" s="11"/>
      <c r="AZ42" s="11"/>
      <c r="BA42" s="12"/>
      <c r="BB42" s="206">
        <f>SUM(AW42:BA42)</f>
        <v>0</v>
      </c>
      <c r="BC42" s="205">
        <f t="shared" ref="BC42" si="246">G42+W42+AM42</f>
        <v>38</v>
      </c>
      <c r="BD42" s="208">
        <f t="shared" ref="BD42" si="247">H42+X42+AN42</f>
        <v>38</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19</v>
      </c>
      <c r="BL42" s="208">
        <f t="shared" ref="BL42" si="255">P42+AF42+AV42</f>
        <v>19</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6</v>
      </c>
      <c r="X43" s="81">
        <v>6</v>
      </c>
      <c r="Y43" s="82"/>
      <c r="Z43" s="83"/>
      <c r="AA43" s="83"/>
      <c r="AB43" s="83"/>
      <c r="AC43" s="84"/>
      <c r="AD43" s="219">
        <f>SUM(Y43:AC43)</f>
        <v>0</v>
      </c>
      <c r="AE43" s="216">
        <f>AF43+AL43</f>
        <v>21</v>
      </c>
      <c r="AF43" s="81">
        <v>20</v>
      </c>
      <c r="AG43" s="82">
        <v>1</v>
      </c>
      <c r="AH43" s="83"/>
      <c r="AI43" s="83"/>
      <c r="AJ43" s="83"/>
      <c r="AK43" s="84"/>
      <c r="AL43" s="229">
        <f>SUM(AG43:AK43)</f>
        <v>1</v>
      </c>
      <c r="AM43" s="216">
        <f>AN43+AT43</f>
        <v>4</v>
      </c>
      <c r="AN43" s="81">
        <v>4</v>
      </c>
      <c r="AO43" s="82"/>
      <c r="AP43" s="83"/>
      <c r="AQ43" s="83"/>
      <c r="AR43" s="83"/>
      <c r="AS43" s="84"/>
      <c r="AT43" s="219">
        <f>SUM(AO43:AS43)</f>
        <v>0</v>
      </c>
      <c r="AU43" s="216">
        <f>AV43+BB43</f>
        <v>12</v>
      </c>
      <c r="AV43" s="81">
        <v>12</v>
      </c>
      <c r="AW43" s="82"/>
      <c r="AX43" s="83"/>
      <c r="AY43" s="83"/>
      <c r="AZ43" s="83"/>
      <c r="BA43" s="84"/>
      <c r="BB43" s="219">
        <f>SUM(AW43:BA43)</f>
        <v>0</v>
      </c>
      <c r="BC43" s="216">
        <f t="shared" si="65"/>
        <v>10</v>
      </c>
      <c r="BD43" s="217">
        <f t="shared" si="102"/>
        <v>10</v>
      </c>
      <c r="BE43" s="217">
        <f t="shared" si="66"/>
        <v>0</v>
      </c>
      <c r="BF43" s="217">
        <f t="shared" si="67"/>
        <v>0</v>
      </c>
      <c r="BG43" s="217">
        <f t="shared" si="68"/>
        <v>0</v>
      </c>
      <c r="BH43" s="217">
        <f t="shared" si="69"/>
        <v>0</v>
      </c>
      <c r="BI43" s="218">
        <f t="shared" si="70"/>
        <v>0</v>
      </c>
      <c r="BJ43" s="219">
        <f t="shared" si="71"/>
        <v>0</v>
      </c>
      <c r="BK43" s="216">
        <f t="shared" si="72"/>
        <v>33</v>
      </c>
      <c r="BL43" s="217">
        <f t="shared" si="73"/>
        <v>32</v>
      </c>
      <c r="BM43" s="217">
        <f t="shared" si="74"/>
        <v>1</v>
      </c>
      <c r="BN43" s="217">
        <f t="shared" si="75"/>
        <v>0</v>
      </c>
      <c r="BO43" s="217">
        <f t="shared" si="76"/>
        <v>0</v>
      </c>
      <c r="BP43" s="217">
        <f t="shared" si="77"/>
        <v>0</v>
      </c>
      <c r="BQ43" s="218">
        <f t="shared" si="78"/>
        <v>0</v>
      </c>
      <c r="BR43" s="219">
        <f t="shared" si="79"/>
        <v>1</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3</v>
      </c>
      <c r="AN44" s="9">
        <v>3</v>
      </c>
      <c r="AO44" s="10"/>
      <c r="AP44" s="11"/>
      <c r="AQ44" s="11"/>
      <c r="AR44" s="11"/>
      <c r="AS44" s="12"/>
      <c r="AT44" s="206">
        <f t="shared" ref="AT44" si="266">SUM(AO44:AS44)</f>
        <v>0</v>
      </c>
      <c r="AU44" s="205">
        <f>AV44+BB44</f>
        <v>1</v>
      </c>
      <c r="AV44" s="9">
        <v>1</v>
      </c>
      <c r="AW44" s="10"/>
      <c r="AX44" s="11"/>
      <c r="AY44" s="11"/>
      <c r="AZ44" s="11"/>
      <c r="BA44" s="12"/>
      <c r="BB44" s="206">
        <f t="shared" ref="BB44" si="267">SUM(AW44:BA44)</f>
        <v>0</v>
      </c>
      <c r="BC44" s="205">
        <f t="shared" si="65"/>
        <v>3</v>
      </c>
      <c r="BD44" s="208">
        <f t="shared" si="102"/>
        <v>3</v>
      </c>
      <c r="BE44" s="208">
        <f t="shared" si="66"/>
        <v>0</v>
      </c>
      <c r="BF44" s="208">
        <f t="shared" si="67"/>
        <v>0</v>
      </c>
      <c r="BG44" s="208">
        <f t="shared" si="68"/>
        <v>0</v>
      </c>
      <c r="BH44" s="208">
        <f t="shared" si="69"/>
        <v>0</v>
      </c>
      <c r="BI44" s="209">
        <f t="shared" si="70"/>
        <v>0</v>
      </c>
      <c r="BJ44" s="206">
        <f t="shared" si="71"/>
        <v>0</v>
      </c>
      <c r="BK44" s="205">
        <f t="shared" si="72"/>
        <v>1</v>
      </c>
      <c r="BL44" s="208">
        <f t="shared" si="73"/>
        <v>1</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17</v>
      </c>
      <c r="X45" s="13">
        <v>17</v>
      </c>
      <c r="Y45" s="14"/>
      <c r="Z45" s="15"/>
      <c r="AA45" s="15"/>
      <c r="AB45" s="15"/>
      <c r="AC45" s="16"/>
      <c r="AD45" s="206">
        <f t="shared" ref="AD45" si="273">SUM(Y45:AC45)</f>
        <v>0</v>
      </c>
      <c r="AE45" s="205">
        <f t="shared" ref="AE45" si="274">AF45+AL45</f>
        <v>37</v>
      </c>
      <c r="AF45" s="13">
        <v>37</v>
      </c>
      <c r="AG45" s="14"/>
      <c r="AH45" s="15"/>
      <c r="AI45" s="15"/>
      <c r="AJ45" s="15"/>
      <c r="AK45" s="16"/>
      <c r="AL45" s="207">
        <f t="shared" ref="AL45" si="275">SUM(AG45:AK45)</f>
        <v>0</v>
      </c>
      <c r="AM45" s="205">
        <f t="shared" ref="AM45" si="276">AN45+AT45</f>
        <v>14</v>
      </c>
      <c r="AN45" s="13">
        <v>14</v>
      </c>
      <c r="AO45" s="14"/>
      <c r="AP45" s="15"/>
      <c r="AQ45" s="15"/>
      <c r="AR45" s="15"/>
      <c r="AS45" s="16"/>
      <c r="AT45" s="206">
        <f t="shared" ref="AT45" si="277">SUM(AO45:AS45)</f>
        <v>0</v>
      </c>
      <c r="AU45" s="205">
        <f t="shared" ref="AU45" si="278">AV45+BB45</f>
        <v>24</v>
      </c>
      <c r="AV45" s="13">
        <v>24</v>
      </c>
      <c r="AW45" s="14"/>
      <c r="AX45" s="15"/>
      <c r="AY45" s="15"/>
      <c r="AZ45" s="15"/>
      <c r="BA45" s="16"/>
      <c r="BB45" s="206">
        <f t="shared" ref="BB45" si="279">SUM(AW45:BA45)</f>
        <v>0</v>
      </c>
      <c r="BC45" s="205">
        <f t="shared" ref="BC45:BR45" si="280">G45+W45+AM45</f>
        <v>31</v>
      </c>
      <c r="BD45" s="208">
        <f t="shared" si="280"/>
        <v>31</v>
      </c>
      <c r="BE45" s="208">
        <f t="shared" si="280"/>
        <v>0</v>
      </c>
      <c r="BF45" s="208">
        <f t="shared" si="280"/>
        <v>0</v>
      </c>
      <c r="BG45" s="208">
        <f t="shared" si="280"/>
        <v>0</v>
      </c>
      <c r="BH45" s="208">
        <f t="shared" si="280"/>
        <v>0</v>
      </c>
      <c r="BI45" s="209">
        <f t="shared" si="280"/>
        <v>0</v>
      </c>
      <c r="BJ45" s="206">
        <f t="shared" si="280"/>
        <v>0</v>
      </c>
      <c r="BK45" s="205">
        <f t="shared" si="280"/>
        <v>61</v>
      </c>
      <c r="BL45" s="208">
        <f t="shared" si="280"/>
        <v>61</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44</v>
      </c>
      <c r="H46" s="265">
        <f>SUM(H41:H45)</f>
        <v>44</v>
      </c>
      <c r="I46" s="266">
        <f>SUM(I41:I45)</f>
        <v>0</v>
      </c>
      <c r="J46" s="267">
        <f>SUM(J41:J45)</f>
        <v>0</v>
      </c>
      <c r="K46" s="267">
        <f t="shared" ref="K46:M46" si="281">SUM(K41:K45)</f>
        <v>0</v>
      </c>
      <c r="L46" s="267">
        <f>SUM(L41:L45)</f>
        <v>0</v>
      </c>
      <c r="M46" s="267">
        <f t="shared" si="281"/>
        <v>0</v>
      </c>
      <c r="N46" s="221">
        <f>SUM(I46:M46)</f>
        <v>0</v>
      </c>
      <c r="O46" s="220">
        <f>P46+V46</f>
        <v>66</v>
      </c>
      <c r="P46" s="265">
        <f>SUM(P41:P45)</f>
        <v>64</v>
      </c>
      <c r="Q46" s="266">
        <f>SUM(Q41:Q45)</f>
        <v>1</v>
      </c>
      <c r="R46" s="267">
        <f>SUM(R41:R45)</f>
        <v>1</v>
      </c>
      <c r="S46" s="267">
        <f t="shared" ref="S46" si="282">SUM(S41:S45)</f>
        <v>0</v>
      </c>
      <c r="T46" s="267">
        <f>SUM(T41:T45)</f>
        <v>0</v>
      </c>
      <c r="U46" s="267">
        <f t="shared" ref="U46" si="283">SUM(U41:U45)</f>
        <v>0</v>
      </c>
      <c r="V46" s="222">
        <f>SUM(Q46:U46)</f>
        <v>2</v>
      </c>
      <c r="W46" s="220">
        <f>X46+AD46</f>
        <v>45</v>
      </c>
      <c r="X46" s="265">
        <f>SUM(X41:X45)</f>
        <v>45</v>
      </c>
      <c r="Y46" s="266">
        <f>SUM(Y41:Y45)</f>
        <v>0</v>
      </c>
      <c r="Z46" s="267">
        <f>SUM(Z41:Z45)</f>
        <v>0</v>
      </c>
      <c r="AA46" s="267">
        <f t="shared" ref="AA46" si="284">SUM(AA41:AA45)</f>
        <v>0</v>
      </c>
      <c r="AB46" s="267">
        <f>SUM(AB41:AB45)</f>
        <v>0</v>
      </c>
      <c r="AC46" s="267">
        <f t="shared" ref="AC46" si="285">SUM(AC41:AC45)</f>
        <v>0</v>
      </c>
      <c r="AD46" s="221">
        <f>SUM(Y46:AC46)</f>
        <v>0</v>
      </c>
      <c r="AE46" s="220">
        <f>AF46+AL46</f>
        <v>65</v>
      </c>
      <c r="AF46" s="265">
        <f>SUM(AF41:AF45)</f>
        <v>64</v>
      </c>
      <c r="AG46" s="266">
        <f>SUM(AG41:AG45)</f>
        <v>1</v>
      </c>
      <c r="AH46" s="267">
        <f>SUM(AH41:AH45)</f>
        <v>0</v>
      </c>
      <c r="AI46" s="267">
        <f t="shared" ref="AI46" si="286">SUM(AI41:AI45)</f>
        <v>0</v>
      </c>
      <c r="AJ46" s="267">
        <f>SUM(AJ41:AJ45)</f>
        <v>0</v>
      </c>
      <c r="AK46" s="267">
        <f t="shared" ref="AK46" si="287">SUM(AK41:AK45)</f>
        <v>0</v>
      </c>
      <c r="AL46" s="222">
        <f>SUM(AG46:AK46)</f>
        <v>1</v>
      </c>
      <c r="AM46" s="220">
        <f>AN46+AT46</f>
        <v>37</v>
      </c>
      <c r="AN46" s="265">
        <f>SUM(AN41:AN45)</f>
        <v>37</v>
      </c>
      <c r="AO46" s="266">
        <f>SUM(AO41:AO45)</f>
        <v>0</v>
      </c>
      <c r="AP46" s="267">
        <f>SUM(AP41:AP45)</f>
        <v>0</v>
      </c>
      <c r="AQ46" s="267">
        <f t="shared" ref="AQ46" si="288">SUM(AQ41:AQ45)</f>
        <v>0</v>
      </c>
      <c r="AR46" s="267">
        <f>SUM(AR41:AR45)</f>
        <v>0</v>
      </c>
      <c r="AS46" s="267">
        <f t="shared" ref="AS46" si="289">SUM(AS41:AS45)</f>
        <v>0</v>
      </c>
      <c r="AT46" s="222">
        <f>SUM(AO46:AS46)</f>
        <v>0</v>
      </c>
      <c r="AU46" s="220">
        <f>AV46+BB46</f>
        <v>49</v>
      </c>
      <c r="AV46" s="265">
        <f>SUM(AV41:AV45)</f>
        <v>49</v>
      </c>
      <c r="AW46" s="266">
        <f>SUM(AW41:AW45)</f>
        <v>0</v>
      </c>
      <c r="AX46" s="267">
        <f>SUM(AX41:AX45)</f>
        <v>0</v>
      </c>
      <c r="AY46" s="267">
        <f t="shared" ref="AY46" si="290">SUM(AY41:AY45)</f>
        <v>0</v>
      </c>
      <c r="AZ46" s="267">
        <f>SUM(AZ41:AZ45)</f>
        <v>0</v>
      </c>
      <c r="BA46" s="267">
        <f>SUM(BA41:BA45)</f>
        <v>0</v>
      </c>
      <c r="BB46" s="221">
        <f>SUM(AW46:BA46)</f>
        <v>0</v>
      </c>
      <c r="BC46" s="220">
        <f t="shared" ref="BC46:BR46" si="291">G46+W46+AM46</f>
        <v>126</v>
      </c>
      <c r="BD46" s="223">
        <f t="shared" si="291"/>
        <v>126</v>
      </c>
      <c r="BE46" s="223">
        <f t="shared" si="291"/>
        <v>0</v>
      </c>
      <c r="BF46" s="223">
        <f t="shared" si="291"/>
        <v>0</v>
      </c>
      <c r="BG46" s="223">
        <f t="shared" si="291"/>
        <v>0</v>
      </c>
      <c r="BH46" s="223">
        <f t="shared" si="291"/>
        <v>0</v>
      </c>
      <c r="BI46" s="224">
        <f t="shared" si="291"/>
        <v>0</v>
      </c>
      <c r="BJ46" s="221">
        <f t="shared" si="291"/>
        <v>0</v>
      </c>
      <c r="BK46" s="220">
        <f t="shared" si="291"/>
        <v>180</v>
      </c>
      <c r="BL46" s="223">
        <f t="shared" si="291"/>
        <v>177</v>
      </c>
      <c r="BM46" s="223">
        <f t="shared" si="291"/>
        <v>2</v>
      </c>
      <c r="BN46" s="223">
        <f t="shared" si="291"/>
        <v>1</v>
      </c>
      <c r="BO46" s="223">
        <f t="shared" si="291"/>
        <v>0</v>
      </c>
      <c r="BP46" s="223">
        <f t="shared" si="291"/>
        <v>0</v>
      </c>
      <c r="BQ46" s="224">
        <f t="shared" si="291"/>
        <v>0</v>
      </c>
      <c r="BR46" s="221">
        <f t="shared" si="291"/>
        <v>3</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44</v>
      </c>
      <c r="H105" s="233">
        <f t="shared" ref="H105:M105" si="856">SUM(H104,H100,H94,H88,H80,H76,H70,H60,H52,H46,H40,H33,H26)</f>
        <v>44</v>
      </c>
      <c r="I105" s="232">
        <f t="shared" si="856"/>
        <v>0</v>
      </c>
      <c r="J105" s="234">
        <f t="shared" si="856"/>
        <v>0</v>
      </c>
      <c r="K105" s="234">
        <f t="shared" si="856"/>
        <v>0</v>
      </c>
      <c r="L105" s="234">
        <f t="shared" si="856"/>
        <v>0</v>
      </c>
      <c r="M105" s="233">
        <f t="shared" si="856"/>
        <v>0</v>
      </c>
      <c r="N105" s="235">
        <f>SUM(I105:M105)</f>
        <v>0</v>
      </c>
      <c r="O105" s="232">
        <f>P105+V105</f>
        <v>66</v>
      </c>
      <c r="P105" s="233">
        <f t="shared" ref="P105:U105" si="857">SUM(P104,P100,P94,P88,P80,P76,P70,P60,P52,P46,P40,P33,P26)</f>
        <v>64</v>
      </c>
      <c r="Q105" s="232">
        <f t="shared" si="857"/>
        <v>1</v>
      </c>
      <c r="R105" s="234">
        <f t="shared" si="857"/>
        <v>1</v>
      </c>
      <c r="S105" s="234">
        <f t="shared" si="857"/>
        <v>0</v>
      </c>
      <c r="T105" s="234">
        <f t="shared" si="857"/>
        <v>0</v>
      </c>
      <c r="U105" s="233">
        <f t="shared" si="857"/>
        <v>0</v>
      </c>
      <c r="V105" s="236">
        <f>SUM(Q105:U105)</f>
        <v>2</v>
      </c>
      <c r="W105" s="232">
        <f>X105+AD105</f>
        <v>45</v>
      </c>
      <c r="X105" s="233">
        <f t="shared" ref="X105:AC105" si="858">SUM(X104,X100,X94,X88,X80,X76,X70,X60,X52,X46,X40,X33,X26)</f>
        <v>45</v>
      </c>
      <c r="Y105" s="232">
        <f t="shared" si="858"/>
        <v>0</v>
      </c>
      <c r="Z105" s="234">
        <f t="shared" si="858"/>
        <v>0</v>
      </c>
      <c r="AA105" s="234">
        <f t="shared" si="858"/>
        <v>0</v>
      </c>
      <c r="AB105" s="234">
        <f t="shared" si="858"/>
        <v>0</v>
      </c>
      <c r="AC105" s="233">
        <f t="shared" si="858"/>
        <v>0</v>
      </c>
      <c r="AD105" s="235">
        <f>SUM(Y105:AC105)</f>
        <v>0</v>
      </c>
      <c r="AE105" s="232">
        <f>AF105+AL105</f>
        <v>65</v>
      </c>
      <c r="AF105" s="233">
        <f t="shared" ref="AF105:AK105" si="859">SUM(AF104,AF100,AF94,AF88,AF80,AF76,AF70,AF60,AF52,AF46,AF40,AF33,AF26)</f>
        <v>64</v>
      </c>
      <c r="AG105" s="232">
        <f t="shared" si="859"/>
        <v>1</v>
      </c>
      <c r="AH105" s="234">
        <f t="shared" si="859"/>
        <v>0</v>
      </c>
      <c r="AI105" s="234">
        <f t="shared" si="859"/>
        <v>0</v>
      </c>
      <c r="AJ105" s="234">
        <f t="shared" si="859"/>
        <v>0</v>
      </c>
      <c r="AK105" s="233">
        <f t="shared" si="859"/>
        <v>0</v>
      </c>
      <c r="AL105" s="236">
        <f>SUM(AG105:AK105)</f>
        <v>1</v>
      </c>
      <c r="AM105" s="232">
        <f>AN105+AT105</f>
        <v>37</v>
      </c>
      <c r="AN105" s="233">
        <f t="shared" ref="AN105:AS105" si="860">SUM(AN104,AN100,AN94,AN88,AN80,AN76,AN70,AN60,AN52,AN46,AN40,AN33,AN26)</f>
        <v>37</v>
      </c>
      <c r="AO105" s="232">
        <f t="shared" si="860"/>
        <v>0</v>
      </c>
      <c r="AP105" s="234">
        <f t="shared" si="860"/>
        <v>0</v>
      </c>
      <c r="AQ105" s="234">
        <f t="shared" si="860"/>
        <v>0</v>
      </c>
      <c r="AR105" s="234">
        <f t="shared" si="860"/>
        <v>0</v>
      </c>
      <c r="AS105" s="233">
        <f t="shared" si="860"/>
        <v>0</v>
      </c>
      <c r="AT105" s="236">
        <f>SUM(AO105:AS105)</f>
        <v>0</v>
      </c>
      <c r="AU105" s="232">
        <f>AV105+BB105</f>
        <v>49</v>
      </c>
      <c r="AV105" s="233">
        <f t="shared" ref="AV105:BA105" si="861">SUM(AV104,AV100,AV94,AV88,AV80,AV76,AV70,AV60,AV52,AV46,AV40,AV33,AV26)</f>
        <v>49</v>
      </c>
      <c r="AW105" s="232">
        <f t="shared" si="861"/>
        <v>0</v>
      </c>
      <c r="AX105" s="234">
        <f t="shared" si="861"/>
        <v>0</v>
      </c>
      <c r="AY105" s="234">
        <f t="shared" si="861"/>
        <v>0</v>
      </c>
      <c r="AZ105" s="234">
        <f t="shared" si="861"/>
        <v>0</v>
      </c>
      <c r="BA105" s="233">
        <f t="shared" si="861"/>
        <v>0</v>
      </c>
      <c r="BB105" s="235">
        <f>SUM(AW105:BA105)</f>
        <v>0</v>
      </c>
      <c r="BC105" s="232">
        <f t="shared" si="852"/>
        <v>126</v>
      </c>
      <c r="BD105" s="237">
        <f t="shared" si="852"/>
        <v>126</v>
      </c>
      <c r="BE105" s="237">
        <f t="shared" si="852"/>
        <v>0</v>
      </c>
      <c r="BF105" s="237">
        <f t="shared" si="852"/>
        <v>0</v>
      </c>
      <c r="BG105" s="237">
        <f>K105+AA105+AQ105</f>
        <v>0</v>
      </c>
      <c r="BH105" s="237">
        <f>L105+AB105+AR105</f>
        <v>0</v>
      </c>
      <c r="BI105" s="238">
        <f>M105+AC105+AS105</f>
        <v>0</v>
      </c>
      <c r="BJ105" s="235">
        <f>N105+AD105+AT105</f>
        <v>0</v>
      </c>
      <c r="BK105" s="232">
        <f t="shared" si="855"/>
        <v>180</v>
      </c>
      <c r="BL105" s="237">
        <f t="shared" si="855"/>
        <v>177</v>
      </c>
      <c r="BM105" s="237">
        <f t="shared" si="855"/>
        <v>2</v>
      </c>
      <c r="BN105" s="237">
        <f t="shared" si="855"/>
        <v>1</v>
      </c>
      <c r="BO105" s="237">
        <f t="shared" si="855"/>
        <v>0</v>
      </c>
      <c r="BP105" s="237">
        <f t="shared" si="855"/>
        <v>0</v>
      </c>
      <c r="BQ105" s="238">
        <f t="shared" si="855"/>
        <v>0</v>
      </c>
      <c r="BR105" s="235">
        <f t="shared" si="855"/>
        <v>3</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3</v>
      </c>
      <c r="BU147" s="1"/>
    </row>
    <row r="148" spans="1:79" ht="32.25" customHeight="1" thickBot="1" x14ac:dyDescent="0.3">
      <c r="A148" s="190" t="s">
        <v>218</v>
      </c>
      <c r="B148" s="269"/>
      <c r="C148" s="48"/>
      <c r="D148" s="276" t="s">
        <v>18</v>
      </c>
      <c r="E148" s="277"/>
      <c r="F148" s="184"/>
      <c r="G148" s="239">
        <f t="shared" ref="G148:AL148" si="919">SUM(G105,G147)</f>
        <v>44</v>
      </c>
      <c r="H148" s="240">
        <f t="shared" si="919"/>
        <v>44</v>
      </c>
      <c r="I148" s="240">
        <f t="shared" si="919"/>
        <v>0</v>
      </c>
      <c r="J148" s="240">
        <f t="shared" si="919"/>
        <v>0</v>
      </c>
      <c r="K148" s="240">
        <f t="shared" si="919"/>
        <v>0</v>
      </c>
      <c r="L148" s="240">
        <f t="shared" si="919"/>
        <v>0</v>
      </c>
      <c r="M148" s="240">
        <f t="shared" si="919"/>
        <v>0</v>
      </c>
      <c r="N148" s="240">
        <f t="shared" si="919"/>
        <v>0</v>
      </c>
      <c r="O148" s="240">
        <f t="shared" si="919"/>
        <v>66</v>
      </c>
      <c r="P148" s="240">
        <f t="shared" si="919"/>
        <v>64</v>
      </c>
      <c r="Q148" s="240">
        <f t="shared" si="919"/>
        <v>1</v>
      </c>
      <c r="R148" s="240">
        <f t="shared" si="919"/>
        <v>1</v>
      </c>
      <c r="S148" s="240">
        <f t="shared" si="919"/>
        <v>0</v>
      </c>
      <c r="T148" s="240">
        <f t="shared" si="919"/>
        <v>0</v>
      </c>
      <c r="U148" s="240">
        <f t="shared" si="919"/>
        <v>0</v>
      </c>
      <c r="V148" s="240">
        <f t="shared" si="919"/>
        <v>2</v>
      </c>
      <c r="W148" s="240">
        <f t="shared" si="919"/>
        <v>45</v>
      </c>
      <c r="X148" s="240">
        <f t="shared" si="919"/>
        <v>45</v>
      </c>
      <c r="Y148" s="240">
        <f t="shared" si="919"/>
        <v>0</v>
      </c>
      <c r="Z148" s="240">
        <f t="shared" si="919"/>
        <v>0</v>
      </c>
      <c r="AA148" s="240">
        <f t="shared" si="919"/>
        <v>0</v>
      </c>
      <c r="AB148" s="240">
        <f t="shared" si="919"/>
        <v>0</v>
      </c>
      <c r="AC148" s="240">
        <f t="shared" si="919"/>
        <v>0</v>
      </c>
      <c r="AD148" s="240">
        <f t="shared" si="919"/>
        <v>0</v>
      </c>
      <c r="AE148" s="240">
        <f t="shared" si="919"/>
        <v>65</v>
      </c>
      <c r="AF148" s="240">
        <f t="shared" si="919"/>
        <v>64</v>
      </c>
      <c r="AG148" s="240">
        <f t="shared" si="919"/>
        <v>1</v>
      </c>
      <c r="AH148" s="240">
        <f t="shared" si="919"/>
        <v>0</v>
      </c>
      <c r="AI148" s="240">
        <f t="shared" si="919"/>
        <v>0</v>
      </c>
      <c r="AJ148" s="240">
        <f t="shared" si="919"/>
        <v>0</v>
      </c>
      <c r="AK148" s="240">
        <f t="shared" si="919"/>
        <v>0</v>
      </c>
      <c r="AL148" s="240">
        <f t="shared" si="919"/>
        <v>1</v>
      </c>
      <c r="AM148" s="240">
        <f t="shared" ref="AM148:BR148" si="920">SUM(AM105,AM147)</f>
        <v>37</v>
      </c>
      <c r="AN148" s="240">
        <f t="shared" si="920"/>
        <v>37</v>
      </c>
      <c r="AO148" s="240">
        <f t="shared" si="920"/>
        <v>0</v>
      </c>
      <c r="AP148" s="240">
        <f t="shared" si="920"/>
        <v>0</v>
      </c>
      <c r="AQ148" s="240">
        <f t="shared" si="920"/>
        <v>0</v>
      </c>
      <c r="AR148" s="240">
        <f t="shared" si="920"/>
        <v>0</v>
      </c>
      <c r="AS148" s="240">
        <f t="shared" si="920"/>
        <v>0</v>
      </c>
      <c r="AT148" s="240">
        <f t="shared" si="920"/>
        <v>0</v>
      </c>
      <c r="AU148" s="240">
        <f t="shared" si="920"/>
        <v>49</v>
      </c>
      <c r="AV148" s="240">
        <f t="shared" si="920"/>
        <v>49</v>
      </c>
      <c r="AW148" s="240">
        <f t="shared" si="920"/>
        <v>0</v>
      </c>
      <c r="AX148" s="240">
        <f t="shared" si="920"/>
        <v>0</v>
      </c>
      <c r="AY148" s="240">
        <f t="shared" si="920"/>
        <v>0</v>
      </c>
      <c r="AZ148" s="240">
        <f t="shared" si="920"/>
        <v>0</v>
      </c>
      <c r="BA148" s="240">
        <f t="shared" si="920"/>
        <v>0</v>
      </c>
      <c r="BB148" s="240">
        <f t="shared" si="920"/>
        <v>0</v>
      </c>
      <c r="BC148" s="240">
        <f t="shared" si="920"/>
        <v>126</v>
      </c>
      <c r="BD148" s="240">
        <f t="shared" si="920"/>
        <v>126</v>
      </c>
      <c r="BE148" s="240">
        <f t="shared" si="920"/>
        <v>0</v>
      </c>
      <c r="BF148" s="240">
        <f t="shared" si="920"/>
        <v>0</v>
      </c>
      <c r="BG148" s="240">
        <f t="shared" si="920"/>
        <v>0</v>
      </c>
      <c r="BH148" s="240">
        <f t="shared" si="920"/>
        <v>0</v>
      </c>
      <c r="BI148" s="240">
        <f t="shared" si="920"/>
        <v>0</v>
      </c>
      <c r="BJ148" s="240">
        <f t="shared" si="920"/>
        <v>0</v>
      </c>
      <c r="BK148" s="240">
        <f t="shared" si="920"/>
        <v>180</v>
      </c>
      <c r="BL148" s="240">
        <f t="shared" si="920"/>
        <v>177</v>
      </c>
      <c r="BM148" s="240">
        <f t="shared" si="920"/>
        <v>2</v>
      </c>
      <c r="BN148" s="240">
        <f t="shared" si="920"/>
        <v>1</v>
      </c>
      <c r="BO148" s="240">
        <f t="shared" si="920"/>
        <v>0</v>
      </c>
      <c r="BP148" s="240">
        <f t="shared" si="920"/>
        <v>0</v>
      </c>
      <c r="BQ148" s="240">
        <f t="shared" si="920"/>
        <v>0</v>
      </c>
      <c r="BR148" s="240">
        <f t="shared" si="920"/>
        <v>6</v>
      </c>
      <c r="BS148" s="1">
        <f>SUM(BC148+BK148)</f>
        <v>306</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0.96969696969696972</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0.98461538461538467</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0.98333333333333328</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3.0303030303030304E-2</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1.5384615384615385E-2</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3.3333333333333333E-2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t="s">
        <v>219</v>
      </c>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t="s">
        <v>221</v>
      </c>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formula1>H148</formula1>
    </dataValidation>
    <dataValidation allowBlank="1" showInputMessage="1" showErrorMessage="1" errorTitle="Grupos." error="Sólo puede escribir números enteros del 0 al 10." sqref="AL149 AT149 AD149 BR149 BJ149 BB149"/>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ISALAP</cp:lastModifiedBy>
  <cp:lastPrinted>2017-05-02T19:41:21Z</cp:lastPrinted>
  <dcterms:created xsi:type="dcterms:W3CDTF">2013-01-25T22:21:15Z</dcterms:created>
  <dcterms:modified xsi:type="dcterms:W3CDTF">2024-02-04T06:14:47Z</dcterms:modified>
</cp:coreProperties>
</file>