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salap\ENERO-FEBRERO2024\EB FIN A 2023 - E2024\"/>
    </mc:Choice>
  </mc:AlternateContent>
  <bookViews>
    <workbookView xWindow="0" yWindow="0" windowWidth="11700" windowHeight="7620" tabRatio="361"/>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s="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W38" i="1"/>
  <c r="BR86" i="3"/>
  <c r="BJ24" i="3"/>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<sst xmlns="http://schemas.openxmlformats.org/spreadsheetml/2006/main" count="1585" uniqueCount="221">
  <si>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</si>
  <si>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</si>
  <si>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</si>
  <si>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</si>
  <si>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</si>
  <si>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</si>
  <si>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</si>
  <si>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</si>
  <si>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</si>
  <si>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</si>
  <si>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</si>
  <si>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</si>
  <si>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</si>
  <si>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</si>
  <si>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</si>
  <si>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</si>
  <si>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</si>
  <si>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</si>
  <si>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</si>
  <si>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</si>
  <si>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</si>
  <si>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</si>
  <si>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</si>
  <si>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</si>
  <si>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</si>
  <si>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</si>
  <si>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</si>
  <si>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</si>
  <si>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</si>
  <si>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</si>
  <si>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</si>
  <si>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</si>
  <si>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</si>
  <si>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</si>
  <si>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</si>
  <si>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</si>
  <si>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</si>
  <si>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</si>
  <si>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</si>
  <si>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</si>
  <si>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</si>
  <si>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</si>
  <si>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</si>
  <si>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</si>
  <si>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</si>
  <si>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</si>
  <si>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</si>
  <si>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</si>
  <si>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</si>
  <si>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</si>
  <si>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</si>
  <si>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</si>
  <si>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</si>
  <si>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</si>
  <si>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</si>
  <si>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</si>
  <si>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</si>
  <si>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</si>
  <si>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</si>
  <si>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</si>
  <si>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</si>
  <si>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</si>
  <si>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</si>
  <si>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</si>
  <si>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</si>
  <si>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</si>
  <si>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</si>
  <si>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</si>
  <si>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</si>
  <si>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</si>
  <si>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</si>
  <si>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</si>
  <si>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</si>
  <si>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</si>
  <si>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</si>
  <si>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</si>
  <si>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</si>
  <si>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</si>
  <si>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</si>
  <si>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</si>
  <si>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</si>
  <si>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</si>
  <si>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</si>
  <si>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</si>
  <si>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</si>
  <si>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</si>
  <si>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</si>
  <si>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</si>
  <si>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</si>
  <si>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</si>
  <si>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</si>
  <si>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</si>
  <si>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</si>
  <si>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</si>
  <si>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</si>
  <si>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</si>
  <si>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</si>
  <si>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</si>
  <si>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</si>
  <si>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</si>
  <si>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</si>
  <si>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</si>
  <si>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</si>
  <si>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</si>
  <si>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</si>
  <si>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</si>
  <si>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</si>
  <si>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</si>
  <si>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</si>
  <si>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</si>
  <si>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</si>
  <si>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</si>
  <si>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</si>
  <si>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</si>
  <si>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</si>
  <si>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</si>
  <si>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</si>
  <si>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</si>
  <si>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</si>
  <si>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</si>
  <si>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</si>
  <si>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</si>
  <si>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</si>
  <si>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</si>
  <si>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</si>
  <si>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</si>
  <si>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</si>
  <si>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</si>
  <si>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</si>
  <si>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</si>
  <si>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</si>
  <si>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</si>
  <si>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</si>
  <si>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</si>
  <si>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</si>
  <si>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</si>
  <si>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</si>
  <si>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</si>
  <si>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</si>
  <si>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</si>
  <si>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</si>
  <si>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</si>
  <si>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</si>
  <si>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</si>
  <si>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</si>
  <si>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</si>
  <si>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</si>
  <si>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</si>
  <si>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</si>
  <si>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</si>
  <si>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</si>
  <si>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</si>
  <si>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</si>
  <si>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</si>
  <si>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</si>
  <si>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</si>
  <si>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</si>
  <si>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</si>
  <si>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</si>
  <si>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</si>
  <si>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</si>
  <si>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</si>
  <si>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</si>
  <si>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</si>
  <si>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</si>
  <si>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</si>
  <si>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</si>
  <si>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</si>
  <si>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</si>
  <si>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</si>
  <si>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</si>
  <si>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</si>
  <si>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</si>
  <si>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</si>
  <si>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</si>
  <si>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</si>
  <si>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</si>
  <si>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</si>
  <si>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</si>
  <si>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</si>
  <si>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</si>
  <si>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</si>
  <si>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</si>
  <si>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</si>
  <si>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</si>
  <si>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</si>
  <si>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</si>
  <si>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</si>
  <si>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</si>
  <si>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</si>
  <si>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</si>
  <si>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</si>
  <si>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</si>
  <si>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</si>
  <si>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</si>
  <si>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</si>
  <si>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</si>
  <si>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</si>
  <si>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</si>
  <si>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</si>
  <si>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</si>
  <si>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</si>
  <si>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</si>
  <si>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</si>
  <si>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</si>
  <si>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</si>
  <si>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</si>
  <si>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</si>
  <si>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</si>
  <si>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</si>
  <si>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</si>
  <si>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</si>
  <si>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</si>
  <si>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</si>
  <si>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</si>
  <si>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</si>
  <si>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</si>
  <si>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</si>
  <si>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</si>
  <si>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 xml:space="preserve">PROFR. RAFAEL RIVERA CUEVAS </t>
  </si>
  <si>
    <t xml:space="preserve">LIC. ERICK AGUILAR MACIAS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</si>
</sst>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cellStyle name="Excel Built-in Normal" xfId="5"/>
    <cellStyle name="Normal" xfId="0" builtinId="0"/>
    <cellStyle name="Normal 2" xfId="3"/>
    <cellStyle name="Normal_Hoja2" xfId="4"/>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8"/>
  <sheetViews>
    <sheetView tabSelected="1" topLeftCell="C113" zoomScale="84" zoomScaleNormal="84" zoomScaleSheetLayoutView="80" workbookViewId="0">
      <selection activeCell="I149" sqref="I149"/>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v>2</v>
      </c>
      <c r="H119" s="24">
        <v>24</v>
      </c>
      <c r="I119" s="24">
        <v>28</v>
      </c>
      <c r="J119" s="104">
        <f t="shared" si="16"/>
        <v>52</v>
      </c>
      <c r="K119" s="23">
        <v>1</v>
      </c>
      <c r="L119" s="24">
        <v>18</v>
      </c>
      <c r="M119" s="24">
        <v>18</v>
      </c>
      <c r="N119" s="104">
        <f t="shared" si="17"/>
        <v>36</v>
      </c>
      <c r="O119" s="25">
        <v>1</v>
      </c>
      <c r="P119" s="24">
        <v>16</v>
      </c>
      <c r="Q119" s="24">
        <v>11</v>
      </c>
      <c r="R119" s="104">
        <f t="shared" si="18"/>
        <v>27</v>
      </c>
      <c r="S119" s="105"/>
      <c r="T119" s="120">
        <f t="shared" si="20"/>
        <v>4</v>
      </c>
      <c r="U119" s="121">
        <f t="shared" si="20"/>
        <v>58</v>
      </c>
      <c r="V119" s="121">
        <f t="shared" si="20"/>
        <v>57</v>
      </c>
      <c r="W119" s="104">
        <f t="shared" si="21"/>
        <v>115</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24</v>
      </c>
      <c r="I146" s="181">
        <f t="shared" ref="I146:W146" si="22">SUM(I105:I145)</f>
        <v>28</v>
      </c>
      <c r="J146" s="182">
        <f>SUM(J105:J145)</f>
        <v>52</v>
      </c>
      <c r="K146" s="180">
        <f t="shared" si="22"/>
        <v>1</v>
      </c>
      <c r="L146" s="181">
        <f t="shared" si="22"/>
        <v>18</v>
      </c>
      <c r="M146" s="181">
        <f t="shared" si="22"/>
        <v>18</v>
      </c>
      <c r="N146" s="183">
        <f t="shared" si="22"/>
        <v>36</v>
      </c>
      <c r="O146" s="180">
        <f t="shared" si="22"/>
        <v>1</v>
      </c>
      <c r="P146" s="181">
        <f t="shared" si="22"/>
        <v>16</v>
      </c>
      <c r="Q146" s="181">
        <f>SUM(Q105:Q145)</f>
        <v>11</v>
      </c>
      <c r="R146" s="183">
        <f t="shared" si="22"/>
        <v>27</v>
      </c>
      <c r="S146" s="105">
        <f t="shared" si="22"/>
        <v>0</v>
      </c>
      <c r="T146" s="180">
        <f t="shared" si="22"/>
        <v>4</v>
      </c>
      <c r="U146" s="181">
        <f t="shared" si="22"/>
        <v>58</v>
      </c>
      <c r="V146" s="181">
        <f t="shared" si="22"/>
        <v>57</v>
      </c>
      <c r="W146" s="183">
        <f t="shared" si="22"/>
        <v>115</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24</v>
      </c>
      <c r="I147" s="185">
        <f t="shared" si="23"/>
        <v>28</v>
      </c>
      <c r="J147" s="185">
        <f t="shared" si="23"/>
        <v>52</v>
      </c>
      <c r="K147" s="185">
        <f t="shared" si="23"/>
        <v>1</v>
      </c>
      <c r="L147" s="185">
        <f t="shared" si="23"/>
        <v>18</v>
      </c>
      <c r="M147" s="185">
        <f t="shared" si="23"/>
        <v>18</v>
      </c>
      <c r="N147" s="185">
        <f t="shared" si="23"/>
        <v>36</v>
      </c>
      <c r="O147" s="185">
        <f t="shared" si="23"/>
        <v>1</v>
      </c>
      <c r="P147" s="185">
        <f t="shared" si="23"/>
        <v>16</v>
      </c>
      <c r="Q147" s="185">
        <f t="shared" si="23"/>
        <v>11</v>
      </c>
      <c r="R147" s="185">
        <f t="shared" si="23"/>
        <v>27</v>
      </c>
      <c r="S147" s="185"/>
      <c r="T147" s="185">
        <f>SUM(T25,T32,T39,T45,T51,T59,T69,T75,T79,T87,T93,T99,T103,T105:T145)</f>
        <v>4</v>
      </c>
      <c r="U147" s="185">
        <f>SUM(U25,U32,U39,U45,U51,U59,U69,U75,U79,U87,U93,U99,U103,U105:U145)</f>
        <v>58</v>
      </c>
      <c r="V147" s="185">
        <f>SUM(V25,V32,V39,V45,V51,V59,V69,V75,V79,V87,V93,V99,V103,V105:V145)</f>
        <v>57</v>
      </c>
      <c r="W147" s="185">
        <f>SUM(W25,W32,W39,W45,W51,W59,W69,W75,W79,W87,W93,W99,W103,W105:W145)</f>
        <v>115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t="s">
        <v>219</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t="s">
        <v>220</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CA166"/>
  <sheetViews>
    <sheetView topLeftCell="A117" zoomScale="64" zoomScaleNormal="64" zoomScaleSheetLayoutView="77" workbookViewId="0">
      <selection activeCell="AV163" sqref="AV16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24</v>
      </c>
      <c r="H120" s="13">
        <v>21</v>
      </c>
      <c r="I120" s="14"/>
      <c r="J120" s="15"/>
      <c r="K120" s="15">
        <v>1</v>
      </c>
      <c r="L120" s="15">
        <v>1</v>
      </c>
      <c r="M120" s="16">
        <v>1</v>
      </c>
      <c r="N120" s="206">
        <f t="shared" si="797"/>
        <v>3</v>
      </c>
      <c r="O120" s="205">
        <f t="shared" si="798"/>
        <v>28</v>
      </c>
      <c r="P120" s="13">
        <v>25</v>
      </c>
      <c r="Q120" s="14"/>
      <c r="R120" s="15"/>
      <c r="S120" s="15"/>
      <c r="T120" s="15">
        <v>1</v>
      </c>
      <c r="U120" s="16">
        <v>2</v>
      </c>
      <c r="V120" s="207">
        <f t="shared" si="799"/>
        <v>3</v>
      </c>
      <c r="W120" s="205">
        <f t="shared" si="800"/>
        <v>18</v>
      </c>
      <c r="X120" s="13">
        <v>18</v>
      </c>
      <c r="Y120" s="14"/>
      <c r="Z120" s="15"/>
      <c r="AA120" s="15"/>
      <c r="AB120" s="15"/>
      <c r="AC120" s="16"/>
      <c r="AD120" s="206">
        <f t="shared" si="801"/>
        <v>0</v>
      </c>
      <c r="AE120" s="205">
        <f t="shared" si="802"/>
        <v>18</v>
      </c>
      <c r="AF120" s="13">
        <v>18</v>
      </c>
      <c r="AG120" s="14"/>
      <c r="AH120" s="15"/>
      <c r="AI120" s="15"/>
      <c r="AJ120" s="15"/>
      <c r="AK120" s="16"/>
      <c r="AL120" s="207">
        <f t="shared" si="803"/>
        <v>0</v>
      </c>
      <c r="AM120" s="205">
        <f t="shared" si="804"/>
        <v>16</v>
      </c>
      <c r="AN120" s="13">
        <v>16</v>
      </c>
      <c r="AO120" s="14"/>
      <c r="AP120" s="15"/>
      <c r="AQ120" s="15"/>
      <c r="AR120" s="15"/>
      <c r="AS120" s="16"/>
      <c r="AT120" s="206">
        <f t="shared" si="805"/>
        <v>0</v>
      </c>
      <c r="AU120" s="205">
        <f t="shared" si="806"/>
        <v>11</v>
      </c>
      <c r="AV120" s="13">
        <v>11</v>
      </c>
      <c r="AW120" s="14"/>
      <c r="AX120" s="15"/>
      <c r="AY120" s="15"/>
      <c r="AZ120" s="15"/>
      <c r="BA120" s="16"/>
      <c r="BB120" s="206">
        <f t="shared" si="807"/>
        <v>0</v>
      </c>
      <c r="BC120" s="210">
        <f t="shared" si="808"/>
        <v>58</v>
      </c>
      <c r="BD120" s="227">
        <f t="shared" si="809"/>
        <v>55</v>
      </c>
      <c r="BE120" s="227">
        <f t="shared" si="810"/>
        <v>0</v>
      </c>
      <c r="BF120" s="227">
        <f t="shared" si="811"/>
        <v>0</v>
      </c>
      <c r="BG120" s="227">
        <f t="shared" si="812"/>
        <v>1</v>
      </c>
      <c r="BH120" s="227">
        <f t="shared" si="813"/>
        <v>1</v>
      </c>
      <c r="BI120" s="228">
        <f t="shared" si="814"/>
        <v>1</v>
      </c>
      <c r="BJ120" s="211">
        <f t="shared" si="815"/>
        <v>3</v>
      </c>
      <c r="BK120" s="210">
        <f t="shared" si="816"/>
        <v>57</v>
      </c>
      <c r="BL120" s="227">
        <f t="shared" si="817"/>
        <v>54</v>
      </c>
      <c r="BM120" s="227">
        <f t="shared" si="818"/>
        <v>0</v>
      </c>
      <c r="BN120" s="227">
        <f t="shared" si="819"/>
        <v>0</v>
      </c>
      <c r="BO120" s="227">
        <f t="shared" si="820"/>
        <v>0</v>
      </c>
      <c r="BP120" s="227">
        <f t="shared" si="821"/>
        <v>1</v>
      </c>
      <c r="BQ120" s="228">
        <f t="shared" si="822"/>
        <v>2</v>
      </c>
      <c r="BR120" s="211">
        <f t="shared" si="823"/>
        <v>3</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24</v>
      </c>
      <c r="H147" s="221">
        <f>SUM(H106:H146)</f>
        <v>21</v>
      </c>
      <c r="I147" s="221">
        <f>SUM(I106:I146)</f>
        <v>0</v>
      </c>
      <c r="J147" s="221">
        <f t="shared" ref="J147:BQ147" si="918">SUM(J106:J146)</f>
        <v>0</v>
      </c>
      <c r="K147" s="221">
        <f t="shared" si="918"/>
        <v>1</v>
      </c>
      <c r="L147" s="221">
        <f t="shared" si="918"/>
        <v>1</v>
      </c>
      <c r="M147" s="221">
        <f t="shared" si="918"/>
        <v>1</v>
      </c>
      <c r="N147" s="221">
        <f>SUM(N106:N146)</f>
        <v>3</v>
      </c>
      <c r="O147" s="221">
        <f t="shared" si="918"/>
        <v>28</v>
      </c>
      <c r="P147" s="221">
        <f t="shared" si="918"/>
        <v>25</v>
      </c>
      <c r="Q147" s="221">
        <f t="shared" si="918"/>
        <v>0</v>
      </c>
      <c r="R147" s="221">
        <f t="shared" si="918"/>
        <v>0</v>
      </c>
      <c r="S147" s="221">
        <f t="shared" si="918"/>
        <v>0</v>
      </c>
      <c r="T147" s="221">
        <f t="shared" si="918"/>
        <v>1</v>
      </c>
      <c r="U147" s="221">
        <f t="shared" si="918"/>
        <v>2</v>
      </c>
      <c r="V147" s="221">
        <f t="shared" si="918"/>
        <v>3</v>
      </c>
      <c r="W147" s="221">
        <f t="shared" si="918"/>
        <v>18</v>
      </c>
      <c r="X147" s="221">
        <f t="shared" si="918"/>
        <v>18</v>
      </c>
      <c r="Y147" s="221">
        <f t="shared" si="918"/>
        <v>0</v>
      </c>
      <c r="Z147" s="221">
        <f t="shared" si="918"/>
        <v>0</v>
      </c>
      <c r="AA147" s="221">
        <f t="shared" si="918"/>
        <v>0</v>
      </c>
      <c r="AB147" s="221">
        <f t="shared" si="918"/>
        <v>0</v>
      </c>
      <c r="AC147" s="221">
        <f t="shared" si="918"/>
        <v>0</v>
      </c>
      <c r="AD147" s="221">
        <f t="shared" si="918"/>
        <v>0</v>
      </c>
      <c r="AE147" s="221">
        <f t="shared" si="918"/>
        <v>18</v>
      </c>
      <c r="AF147" s="221">
        <f t="shared" si="918"/>
        <v>18</v>
      </c>
      <c r="AG147" s="221">
        <f t="shared" si="918"/>
        <v>0</v>
      </c>
      <c r="AH147" s="221">
        <f t="shared" si="918"/>
        <v>0</v>
      </c>
      <c r="AI147" s="221">
        <f t="shared" si="918"/>
        <v>0</v>
      </c>
      <c r="AJ147" s="221">
        <f t="shared" si="918"/>
        <v>0</v>
      </c>
      <c r="AK147" s="221">
        <f t="shared" si="918"/>
        <v>0</v>
      </c>
      <c r="AL147" s="221">
        <f t="shared" si="918"/>
        <v>0</v>
      </c>
      <c r="AM147" s="221">
        <f t="shared" si="918"/>
        <v>16</v>
      </c>
      <c r="AN147" s="221">
        <f t="shared" si="918"/>
        <v>16</v>
      </c>
      <c r="AO147" s="221">
        <f t="shared" si="918"/>
        <v>0</v>
      </c>
      <c r="AP147" s="221">
        <f t="shared" si="918"/>
        <v>0</v>
      </c>
      <c r="AQ147" s="221">
        <f t="shared" si="918"/>
        <v>0</v>
      </c>
      <c r="AR147" s="221">
        <f t="shared" si="918"/>
        <v>0</v>
      </c>
      <c r="AS147" s="221">
        <f t="shared" si="918"/>
        <v>0</v>
      </c>
      <c r="AT147" s="221">
        <f t="shared" si="918"/>
        <v>0</v>
      </c>
      <c r="AU147" s="221">
        <f t="shared" si="918"/>
        <v>11</v>
      </c>
      <c r="AV147" s="221">
        <f t="shared" si="918"/>
        <v>11</v>
      </c>
      <c r="AW147" s="221">
        <f t="shared" si="918"/>
        <v>0</v>
      </c>
      <c r="AX147" s="221">
        <f t="shared" si="918"/>
        <v>0</v>
      </c>
      <c r="AY147" s="221">
        <f t="shared" si="918"/>
        <v>0</v>
      </c>
      <c r="AZ147" s="221">
        <f>SUM(AZ106:AZ146)</f>
        <v>0</v>
      </c>
      <c r="BA147" s="221">
        <f t="shared" si="918"/>
        <v>0</v>
      </c>
      <c r="BB147" s="221">
        <f t="shared" si="918"/>
        <v>0</v>
      </c>
      <c r="BC147" s="221">
        <f t="shared" si="918"/>
        <v>58</v>
      </c>
      <c r="BD147" s="221">
        <f t="shared" si="918"/>
        <v>55</v>
      </c>
      <c r="BE147" s="221">
        <f t="shared" si="918"/>
        <v>0</v>
      </c>
      <c r="BF147" s="221">
        <f t="shared" si="918"/>
        <v>0</v>
      </c>
      <c r="BG147" s="221">
        <f t="shared" si="918"/>
        <v>1</v>
      </c>
      <c r="BH147" s="221">
        <f t="shared" si="918"/>
        <v>1</v>
      </c>
      <c r="BI147" s="221">
        <f t="shared" si="918"/>
        <v>1</v>
      </c>
      <c r="BJ147" s="221">
        <f t="shared" si="918"/>
        <v>3</v>
      </c>
      <c r="BK147" s="221">
        <f t="shared" si="918"/>
        <v>57</v>
      </c>
      <c r="BL147" s="221">
        <f t="shared" si="918"/>
        <v>54</v>
      </c>
      <c r="BM147" s="221">
        <f t="shared" si="918"/>
        <v>0</v>
      </c>
      <c r="BN147" s="221">
        <f t="shared" si="918"/>
        <v>0</v>
      </c>
      <c r="BO147" s="221">
        <f t="shared" si="918"/>
        <v>0</v>
      </c>
      <c r="BP147" s="221">
        <f t="shared" si="918"/>
        <v>1</v>
      </c>
      <c r="BQ147" s="221">
        <f t="shared" si="918"/>
        <v>2</v>
      </c>
      <c r="BR147" s="221">
        <f>SUM(BR89:BR129)</f>
        <v>3</v>
      </c>
      <c r="BU147" s="1"/>
    </row>
    <row r="148" spans="1:79" ht="32.25" customHeight="1" thickBot="1" x14ac:dyDescent="0.3">
      <c r="A148" s="190" t="s">
        <v>218</v>
      </c>
      <c r="B148" s="269"/>
      <c r="C148" s="48"/>
      <c r="D148" s="297" t="s">
        <v>18</v>
      </c>
      <c r="E148" s="298"/>
      <c r="F148" s="184"/>
      <c r="G148" s="239">
        <f t="shared" ref="G148:AL148" si="919">SUM(G105,G147)</f>
        <v>24</v>
      </c>
      <c r="H148" s="240">
        <f t="shared" si="919"/>
        <v>21</v>
      </c>
      <c r="I148" s="240">
        <f t="shared" si="919"/>
        <v>0</v>
      </c>
      <c r="J148" s="240">
        <f t="shared" si="919"/>
        <v>0</v>
      </c>
      <c r="K148" s="240">
        <f t="shared" si="919"/>
        <v>1</v>
      </c>
      <c r="L148" s="240">
        <f t="shared" si="919"/>
        <v>1</v>
      </c>
      <c r="M148" s="240">
        <f t="shared" si="919"/>
        <v>1</v>
      </c>
      <c r="N148" s="240">
        <f t="shared" si="919"/>
        <v>3</v>
      </c>
      <c r="O148" s="240">
        <f t="shared" si="919"/>
        <v>28</v>
      </c>
      <c r="P148" s="240">
        <f t="shared" si="919"/>
        <v>25</v>
      </c>
      <c r="Q148" s="240">
        <f t="shared" si="919"/>
        <v>0</v>
      </c>
      <c r="R148" s="240">
        <f t="shared" si="919"/>
        <v>0</v>
      </c>
      <c r="S148" s="240">
        <f t="shared" si="919"/>
        <v>0</v>
      </c>
      <c r="T148" s="240">
        <f t="shared" si="919"/>
        <v>1</v>
      </c>
      <c r="U148" s="240">
        <f t="shared" si="919"/>
        <v>2</v>
      </c>
      <c r="V148" s="240">
        <f t="shared" si="919"/>
        <v>3</v>
      </c>
      <c r="W148" s="240">
        <f t="shared" si="919"/>
        <v>18</v>
      </c>
      <c r="X148" s="240">
        <f t="shared" si="919"/>
        <v>18</v>
      </c>
      <c r="Y148" s="240">
        <f t="shared" si="919"/>
        <v>0</v>
      </c>
      <c r="Z148" s="240">
        <f t="shared" si="919"/>
        <v>0</v>
      </c>
      <c r="AA148" s="240">
        <f t="shared" si="919"/>
        <v>0</v>
      </c>
      <c r="AB148" s="240">
        <f t="shared" si="919"/>
        <v>0</v>
      </c>
      <c r="AC148" s="240">
        <f t="shared" si="919"/>
        <v>0</v>
      </c>
      <c r="AD148" s="240">
        <f t="shared" si="919"/>
        <v>0</v>
      </c>
      <c r="AE148" s="240">
        <f t="shared" si="919"/>
        <v>18</v>
      </c>
      <c r="AF148" s="240">
        <f t="shared" si="919"/>
        <v>18</v>
      </c>
      <c r="AG148" s="240">
        <f t="shared" si="919"/>
        <v>0</v>
      </c>
      <c r="AH148" s="240">
        <f t="shared" si="919"/>
        <v>0</v>
      </c>
      <c r="AI148" s="240">
        <f t="shared" si="919"/>
        <v>0</v>
      </c>
      <c r="AJ148" s="240">
        <f t="shared" si="919"/>
        <v>0</v>
      </c>
      <c r="AK148" s="240">
        <f t="shared" si="919"/>
        <v>0</v>
      </c>
      <c r="AL148" s="240">
        <f t="shared" si="919"/>
        <v>0</v>
      </c>
      <c r="AM148" s="240">
        <f t="shared" ref="AM148:BR148" si="920">SUM(AM105,AM147)</f>
        <v>16</v>
      </c>
      <c r="AN148" s="240">
        <f t="shared" si="920"/>
        <v>16</v>
      </c>
      <c r="AO148" s="240">
        <f t="shared" si="920"/>
        <v>0</v>
      </c>
      <c r="AP148" s="240">
        <f t="shared" si="920"/>
        <v>0</v>
      </c>
      <c r="AQ148" s="240">
        <f t="shared" si="920"/>
        <v>0</v>
      </c>
      <c r="AR148" s="240">
        <f t="shared" si="920"/>
        <v>0</v>
      </c>
      <c r="AS148" s="240">
        <f t="shared" si="920"/>
        <v>0</v>
      </c>
      <c r="AT148" s="240">
        <f t="shared" si="920"/>
        <v>0</v>
      </c>
      <c r="AU148" s="240">
        <f t="shared" si="920"/>
        <v>11</v>
      </c>
      <c r="AV148" s="240">
        <f t="shared" si="920"/>
        <v>11</v>
      </c>
      <c r="AW148" s="240">
        <f t="shared" si="920"/>
        <v>0</v>
      </c>
      <c r="AX148" s="240">
        <f t="shared" si="920"/>
        <v>0</v>
      </c>
      <c r="AY148" s="240">
        <f t="shared" si="920"/>
        <v>0</v>
      </c>
      <c r="AZ148" s="240">
        <f t="shared" si="920"/>
        <v>0</v>
      </c>
      <c r="BA148" s="240">
        <f t="shared" si="920"/>
        <v>0</v>
      </c>
      <c r="BB148" s="240">
        <f t="shared" si="920"/>
        <v>0</v>
      </c>
      <c r="BC148" s="240">
        <f t="shared" si="920"/>
        <v>58</v>
      </c>
      <c r="BD148" s="240">
        <f t="shared" si="920"/>
        <v>55</v>
      </c>
      <c r="BE148" s="240">
        <f t="shared" si="920"/>
        <v>0</v>
      </c>
      <c r="BF148" s="240">
        <f t="shared" si="920"/>
        <v>0</v>
      </c>
      <c r="BG148" s="240">
        <f t="shared" si="920"/>
        <v>1</v>
      </c>
      <c r="BH148" s="240">
        <f t="shared" si="920"/>
        <v>1</v>
      </c>
      <c r="BI148" s="240">
        <f t="shared" si="920"/>
        <v>1</v>
      </c>
      <c r="BJ148" s="240">
        <f t="shared" si="920"/>
        <v>3</v>
      </c>
      <c r="BK148" s="240">
        <f t="shared" si="920"/>
        <v>57</v>
      </c>
      <c r="BL148" s="240">
        <f t="shared" si="920"/>
        <v>54</v>
      </c>
      <c r="BM148" s="240">
        <f t="shared" si="920"/>
        <v>0</v>
      </c>
      <c r="BN148" s="240">
        <f t="shared" si="920"/>
        <v>0</v>
      </c>
      <c r="BO148" s="240">
        <f t="shared" si="920"/>
        <v>0</v>
      </c>
      <c r="BP148" s="240">
        <f t="shared" si="920"/>
        <v>1</v>
      </c>
      <c r="BQ148" s="240">
        <f t="shared" si="920"/>
        <v>2</v>
      </c>
      <c r="BR148" s="240">
        <f t="shared" si="920"/>
        <v>3</v>
      </c>
      <c r="BS148" s="1">
        <f>SUM(BC148+BK148)</f>
        <v>115</v>
      </c>
      <c r="BU148" s="1"/>
    </row>
    <row r="149" spans="1:79" ht="33" customHeight="1" thickBot="1" x14ac:dyDescent="0.3">
      <c r="A149" t="s">
        <v>29</v>
      </c>
      <c r="G149" s="241" t="s">
        <v>23</v>
      </c>
      <c r="H149" s="242" t="s">
        <v>26</v>
      </c>
      <c r="I149" s="243">
        <v>100</v>
      </c>
      <c r="J149" s="243"/>
      <c r="K149" s="244" t="s">
        <v>27</v>
      </c>
      <c r="L149" s="44">
        <f>+H148/G148</f>
        <v>0.875</v>
      </c>
      <c r="M149" s="245"/>
      <c r="N149" s="246"/>
      <c r="O149" s="241" t="s">
        <v>23</v>
      </c>
      <c r="P149" s="242" t="s">
        <v>26</v>
      </c>
      <c r="Q149" s="243">
        <v>100</v>
      </c>
      <c r="R149" s="243"/>
      <c r="S149" s="244" t="s">
        <v>27</v>
      </c>
      <c r="T149" s="44">
        <f>+P148/O148</f>
        <v>0.8928571428571429</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0.94827586206896552</v>
      </c>
      <c r="BI149" s="247"/>
      <c r="BJ149" s="249"/>
      <c r="BK149" s="241" t="s">
        <v>23</v>
      </c>
      <c r="BL149" s="242" t="s">
        <v>26</v>
      </c>
      <c r="BM149" s="243">
        <v>100</v>
      </c>
      <c r="BN149" s="243"/>
      <c r="BO149" s="244" t="s">
        <v>27</v>
      </c>
      <c r="BP149" s="44">
        <f>+BL148/BK148</f>
        <v>0.94736842105263153</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0.125</v>
      </c>
      <c r="M151" s="260"/>
      <c r="N151" s="261"/>
      <c r="O151" s="258" t="s">
        <v>28</v>
      </c>
      <c r="P151" s="259" t="s">
        <v>26</v>
      </c>
      <c r="Q151" s="243">
        <v>100</v>
      </c>
      <c r="R151" s="243"/>
      <c r="S151" s="244" t="s">
        <v>27</v>
      </c>
      <c r="T151" s="46">
        <f>+V148/O148</f>
        <v>0.10714285714285714</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5.1724137931034482E-2</v>
      </c>
      <c r="BI151" s="260"/>
      <c r="BJ151" s="261"/>
      <c r="BK151" s="258" t="s">
        <v>28</v>
      </c>
      <c r="BL151" s="259" t="s">
        <v>26</v>
      </c>
      <c r="BM151" s="243">
        <v>100</v>
      </c>
      <c r="BN151" s="243"/>
      <c r="BO151" s="244" t="s">
        <v>27</v>
      </c>
      <c r="BP151" s="44">
        <f>+BR148/BK148</f>
        <v>5.2631578947368418E-2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t="s">
        <v>219</v>
      </c>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t="s">
        <v>220</v>
      </c>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formula1>H148</formula1>
    </dataValidation>
    <dataValidation allowBlank="1" showInputMessage="1" showErrorMessage="1" errorTitle="Grupos." error="Sólo puede escribir números enteros del 0 al 10." sqref="AL149 AT149 AD149 BR149 BJ149 BB149"/>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ISALAP</cp:lastModifiedBy>
  <cp:lastPrinted>2017-05-02T19:41:21Z</cp:lastPrinted>
  <dcterms:created xsi:type="dcterms:W3CDTF">2013-01-25T22:21:15Z</dcterms:created>
  <dcterms:modified xsi:type="dcterms:W3CDTF">2024-02-04T06:00:58Z</dcterms:modified>
</cp:coreProperties>
</file>