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9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N54" i="6"/>
  <c r="G54" i="6" s="1"/>
  <c r="V54" i="6"/>
  <c r="O54" i="6" s="1"/>
  <c r="AD54" i="6"/>
  <c r="W54" i="6" s="1"/>
  <c r="AL54" i="6"/>
  <c r="AE54" i="6" s="1"/>
  <c r="AT54" i="6"/>
  <c r="AM54" i="6" s="1"/>
  <c r="BB54" i="6"/>
  <c r="AU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BF43" i="6" s="1"/>
  <c r="K43" i="6"/>
  <c r="L43" i="6"/>
  <c r="BH43" i="6" s="1"/>
  <c r="M43" i="6"/>
  <c r="P43" i="6"/>
  <c r="Q43" i="6"/>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A43" i="6"/>
  <c r="BE43" i="6"/>
  <c r="BG43" i="6"/>
  <c r="BI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U137" i="7" s="1"/>
  <c r="T96" i="7"/>
  <c r="R96" i="7"/>
  <c r="N96" i="7"/>
  <c r="N137" i="7" s="1"/>
  <c r="J96" i="7"/>
  <c r="J137" i="7" s="1"/>
  <c r="S95" i="7"/>
  <c r="Q94" i="7"/>
  <c r="P94" i="7"/>
  <c r="R94" i="7" s="1"/>
  <c r="O94" i="7"/>
  <c r="M94" i="7"/>
  <c r="L94" i="7"/>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W83" i="7" s="1"/>
  <c r="V82" i="7"/>
  <c r="U82" i="7"/>
  <c r="T82" i="7"/>
  <c r="R82" i="7"/>
  <c r="N82" i="7"/>
  <c r="J82" i="7"/>
  <c r="V81" i="7"/>
  <c r="U81" i="7"/>
  <c r="R81" i="7"/>
  <c r="N81" i="7"/>
  <c r="J81" i="7"/>
  <c r="V80" i="7"/>
  <c r="U80" i="7"/>
  <c r="T80" i="7"/>
  <c r="R80" i="7"/>
  <c r="N80" i="7"/>
  <c r="J80" i="7"/>
  <c r="Q79" i="7"/>
  <c r="P79" i="7"/>
  <c r="O79" i="7"/>
  <c r="M79" i="7"/>
  <c r="L79" i="7"/>
  <c r="N79" i="7" s="1"/>
  <c r="K79" i="7"/>
  <c r="I79" i="7"/>
  <c r="V79" i="7" s="1"/>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W74" i="7" s="1"/>
  <c r="V73" i="7"/>
  <c r="U73" i="7"/>
  <c r="T73" i="7"/>
  <c r="R73" i="7"/>
  <c r="W73" i="7" s="1"/>
  <c r="N73" i="7"/>
  <c r="J73" i="7"/>
  <c r="Q72" i="7"/>
  <c r="P72" i="7"/>
  <c r="O72" i="7"/>
  <c r="M72" i="7"/>
  <c r="L72" i="7"/>
  <c r="K72" i="7"/>
  <c r="I72" i="7"/>
  <c r="H72" i="7"/>
  <c r="G72" i="7"/>
  <c r="V71" i="7"/>
  <c r="U71" i="7"/>
  <c r="T71" i="7"/>
  <c r="R71" i="7"/>
  <c r="N71" i="7"/>
  <c r="J71" i="7"/>
  <c r="V70" i="7"/>
  <c r="U70" i="7"/>
  <c r="T70" i="7"/>
  <c r="R70" i="7"/>
  <c r="N70" i="7"/>
  <c r="J70" i="7"/>
  <c r="Q69" i="7"/>
  <c r="P69" i="7"/>
  <c r="O69" i="7"/>
  <c r="M69" i="7"/>
  <c r="L69" i="7"/>
  <c r="N69" i="7" s="1"/>
  <c r="K69" i="7"/>
  <c r="I69" i="7"/>
  <c r="H69" i="7"/>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W64" i="7" s="1"/>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W55" i="7" s="1"/>
  <c r="Q54" i="7"/>
  <c r="R54" i="7" s="1"/>
  <c r="P54" i="7"/>
  <c r="O54" i="7"/>
  <c r="M54" i="7"/>
  <c r="N54" i="7" s="1"/>
  <c r="L54" i="7"/>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W48" i="7" s="1"/>
  <c r="Q47" i="7"/>
  <c r="R47" i="7" s="1"/>
  <c r="P47" i="7"/>
  <c r="O47" i="7"/>
  <c r="M47" i="7"/>
  <c r="L47" i="7"/>
  <c r="N47" i="7" s="1"/>
  <c r="K47" i="7"/>
  <c r="J47" i="7"/>
  <c r="I47" i="7"/>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BM43" i="6" l="1"/>
  <c r="BL43" i="6"/>
  <c r="BD43" i="6"/>
  <c r="N42" i="7"/>
  <c r="BC54" i="6"/>
  <c r="BK54" i="6"/>
  <c r="O138" i="7"/>
  <c r="R30" i="7"/>
  <c r="W40" i="7"/>
  <c r="V47" i="7"/>
  <c r="W51" i="7"/>
  <c r="J54" i="7"/>
  <c r="W54" i="7" s="1"/>
  <c r="W58" i="7"/>
  <c r="J63" i="7"/>
  <c r="W63" i="7" s="1"/>
  <c r="W67" i="7"/>
  <c r="W68" i="7"/>
  <c r="R69" i="7"/>
  <c r="V72" i="7"/>
  <c r="U79" i="7"/>
  <c r="W81" i="7"/>
  <c r="V85" i="7"/>
  <c r="W88" i="7"/>
  <c r="W90" i="7"/>
  <c r="W92" i="7"/>
  <c r="W93" i="7"/>
  <c r="W99" i="7"/>
  <c r="W103" i="7"/>
  <c r="W107" i="7"/>
  <c r="W111" i="7"/>
  <c r="W115" i="7"/>
  <c r="W119" i="7"/>
  <c r="W123" i="7"/>
  <c r="W127" i="7"/>
  <c r="W131" i="7"/>
  <c r="W135" i="7"/>
  <c r="AT92" i="6"/>
  <c r="W31" i="7"/>
  <c r="T37" i="7"/>
  <c r="N37" i="7"/>
  <c r="R42" i="7"/>
  <c r="J69" i="7"/>
  <c r="R79" i="7"/>
  <c r="N85" i="7"/>
  <c r="N94" i="7"/>
  <c r="BP43" i="6"/>
  <c r="BM38" i="6"/>
  <c r="BR82" i="6"/>
  <c r="BJ91" i="6"/>
  <c r="BJ90" i="6"/>
  <c r="BR54" i="6"/>
  <c r="U24" i="7"/>
  <c r="U42" i="7"/>
  <c r="BR84" i="6"/>
  <c r="BJ54"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AE43" i="6" s="1"/>
  <c r="V43" i="6"/>
  <c r="O43" i="6" s="1"/>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3" i="7"/>
  <c r="W52" i="7"/>
  <c r="T47" i="7"/>
  <c r="W43" i="7"/>
  <c r="U47" i="7"/>
  <c r="W44" i="7"/>
  <c r="W47" i="7"/>
  <c r="L138" i="7"/>
  <c r="W46" i="7"/>
  <c r="W45" i="7"/>
  <c r="V42" i="7"/>
  <c r="W39" i="7"/>
  <c r="O95" i="7"/>
  <c r="T42" i="7"/>
  <c r="W38" i="7"/>
  <c r="I95" i="7"/>
  <c r="W41" i="7"/>
  <c r="G95" i="7"/>
  <c r="J42" i="7"/>
  <c r="W32" i="7"/>
  <c r="V37" i="7"/>
  <c r="W35" i="7"/>
  <c r="U37" i="7"/>
  <c r="W34" i="7"/>
  <c r="J37" i="7"/>
  <c r="P138" i="7"/>
  <c r="V30" i="7"/>
  <c r="W27" i="7"/>
  <c r="T30" i="7"/>
  <c r="K138" i="7"/>
  <c r="W25" i="7"/>
  <c r="W26" i="7"/>
  <c r="W29" i="7"/>
  <c r="U30" i="7"/>
  <c r="W28" i="7"/>
  <c r="J30" i="7"/>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W72" i="7" s="1"/>
  <c r="U85" i="7"/>
  <c r="U94" i="7"/>
  <c r="H95" i="7"/>
  <c r="L95" i="7"/>
  <c r="P95" i="7"/>
  <c r="G138" i="7"/>
  <c r="J79" i="7"/>
  <c r="W79" i="7" s="1"/>
  <c r="V94" i="7"/>
  <c r="H138" i="7"/>
  <c r="W96" i="7"/>
  <c r="N138" i="7" l="1"/>
  <c r="W42" i="7"/>
  <c r="W37" i="7"/>
  <c r="W30" i="7"/>
  <c r="W91" i="7"/>
  <c r="BJ63" i="6"/>
  <c r="BJ38" i="6"/>
  <c r="BK38" i="6"/>
  <c r="BJ43" i="6"/>
  <c r="AM38" i="6"/>
  <c r="BC38" i="6" s="1"/>
  <c r="G43" i="6"/>
  <c r="BC43" i="6" s="1"/>
  <c r="BK43" i="6"/>
  <c r="BR38" i="6"/>
  <c r="BR43" i="6"/>
  <c r="W137" i="7"/>
  <c r="N95" i="7"/>
  <c r="R138" i="7"/>
  <c r="J95" i="7"/>
  <c r="T95" i="7"/>
  <c r="T138" i="7"/>
  <c r="U138" i="7"/>
  <c r="V138" i="7"/>
  <c r="U95" i="7"/>
  <c r="R95" i="7"/>
  <c r="W24" i="7"/>
  <c r="J138" i="7"/>
  <c r="V95" i="7"/>
  <c r="W138" i="7" l="1"/>
  <c r="BS43" i="6"/>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L73" i="6" l="1"/>
  <c r="BF73" i="6"/>
  <c r="BE73" i="6"/>
  <c r="BN25" i="6"/>
  <c r="BM48"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<sst xmlns="http://schemas.openxmlformats.org/spreadsheetml/2006/main" count="1507" uniqueCount="233">
  <si>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</si>
  <si>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</si>
  <si>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</si>
  <si>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</si>
  <si>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</si>
  <si>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</si>
  <si>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</si>
  <si>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</si>
  <si>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</si>
  <si>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</si>
  <si>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</si>
  <si>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</si>
  <si>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</si>
  <si>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</si>
  <si>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</si>
  <si>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</si>
  <si>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</si>
  <si>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</si>
  <si>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</si>
  <si>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</si>
  <si>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</si>
  <si>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</si>
  <si>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</si>
  <si>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</si>
  <si>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</si>
  <si>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</si>
  <si>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</si>
  <si>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</si>
  <si>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</si>
  <si>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</si>
  <si>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</si>
  <si>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</si>
  <si>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</si>
  <si>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</si>
  <si>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</si>
  <si>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</si>
  <si>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</si>
  <si>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</si>
  <si>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</si>
  <si>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</si>
  <si>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</si>
  <si>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</si>
  <si>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</si>
  <si>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</si>
  <si>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</si>
  <si>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</si>
  <si>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</si>
  <si>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</si>
  <si>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</si>
  <si>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</si>
  <si>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</si>
  <si>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</si>
  <si>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</si>
  <si>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</si>
  <si>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</si>
  <si>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</si>
  <si>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</si>
  <si>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</si>
  <si>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</si>
  <si>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</si>
  <si>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</si>
  <si>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</si>
  <si>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</si>
  <si>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</si>
  <si>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</si>
  <si>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</si>
  <si>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</si>
  <si>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</si>
  <si>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</si>
  <si>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</si>
  <si>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</si>
  <si>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</si>
  <si>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</si>
  <si>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</si>
  <si>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</si>
  <si>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</si>
  <si>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</si>
  <si>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</si>
  <si>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</si>
  <si>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</si>
  <si>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</si>
  <si>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</si>
  <si>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</si>
  <si>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</si>
  <si>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</si>
  <si>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</si>
  <si>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</si>
  <si>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</si>
  <si>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</si>
  <si>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</si>
  <si>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</si>
  <si>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</si>
  <si>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</si>
  <si>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</si>
  <si>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</si>
  <si>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</si>
  <si>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</si>
  <si>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</si>
  <si>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</si>
  <si>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</si>
  <si>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</si>
  <si>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</si>
  <si>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</si>
  <si>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</si>
  <si>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</si>
  <si>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</si>
  <si>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</si>
  <si>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</si>
  <si>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</si>
  <si>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</si>
  <si>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</si>
  <si>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</si>
  <si>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</si>
  <si>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</si>
  <si>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</si>
  <si>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</si>
  <si>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</si>
  <si>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</si>
  <si>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</si>
  <si>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</si>
  <si>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</si>
  <si>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</si>
  <si>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</si>
  <si>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</si>
  <si>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</si>
  <si>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</si>
  <si>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</si>
  <si>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</si>
  <si>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</si>
  <si>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</si>
  <si>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</si>
  <si>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</si>
  <si>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</si>
  <si>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</si>
  <si>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</si>
  <si>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</si>
  <si>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</si>
  <si>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</si>
  <si>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</si>
  <si>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</si>
  <si>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</si>
  <si>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</si>
  <si>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</si>
  <si>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</si>
  <si>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</si>
  <si>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</si>
  <si>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</si>
  <si>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</si>
  <si>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</si>
  <si>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</si>
  <si>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</si>
  <si>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</si>
  <si>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</si>
  <si>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</si>
  <si>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</si>
  <si>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</si>
  <si>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</si>
  <si>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</si>
  <si>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</si>
  <si>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</si>
  <si>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</si>
  <si>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</si>
  <si>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</si>
  <si>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</si>
  <si>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</si>
  <si>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</si>
  <si>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</si>
  <si>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</si>
  <si>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</si>
  <si>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</si>
  <si>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</si>
  <si>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</si>
  <si>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</si>
  <si>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</si>
  <si>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</si>
  <si>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</si>
  <si>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</si>
  <si>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</si>
  <si>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</si>
  <si>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</si>
  <si>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</si>
  <si>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</si>
  <si>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</si>
  <si>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</si>
  <si>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</si>
  <si>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</si>
  <si>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</si>
  <si>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</si>
  <si>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</si>
  <si>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</si>
  <si>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</si>
  <si>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</si>
  <si>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</si>
  <si>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</si>
  <si>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</si>
  <si>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</si>
  <si>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</si>
  <si>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</si>
  <si>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</si>
  <si>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</si>
  <si>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</si>
  <si>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</si>
  <si>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</si>
  <si>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</si>
  <si>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</si>
  <si>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</si>
  <si>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</si>
  <si>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</si>
  <si>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</si>
  <si>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</si>
  <si>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</si>
  <si>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</si>
  <si>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</si>
  <si>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</si>
  <si>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</si>
  <si>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</si>
  <si>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</si>
  <si>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</si>
  <si>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</si>
  <si>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</si>
  <si>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</si>
  <si>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</si>
  <si>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</si>
  <si>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</si>
  <si>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</si>
  <si>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</si>
  <si>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AMELIA COLLAZO MARTINEZ</t>
  </si>
  <si>
    <t xml:space="preserve">JEF DE OFICINA </t>
  </si>
  <si>
    <t xml:space="preserve">M.C. LUIS RAUL BALDERAS VALADEZ </t>
  </si>
  <si>
    <t>DIRECTOR DEL PLANTEL</t>
  </si>
  <si>
    <t xml:space="preserve">JEFE DE OFICINA </t>
  </si>
  <si>
    <t>M.C. LUIS RAUL BALDERAS VALADEZ</t>
  </si>
  <si>
    <t xml:space="preserve">DIRECTOR DEL PLANTEL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</si>
</sst>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abSelected="1" topLeftCell="C29" zoomScale="70" zoomScaleNormal="70" zoomScaleSheetLayoutView="68" workbookViewId="0">
      <selection activeCell="Q155" sqref="Q155"/>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v>1</v>
      </c>
      <c r="H38" s="277">
        <v>12</v>
      </c>
      <c r="I38" s="277">
        <v>10</v>
      </c>
      <c r="J38" s="245">
        <f t="shared" si="1"/>
        <v>22</v>
      </c>
      <c r="K38" s="255">
        <v>1</v>
      </c>
      <c r="L38" s="256">
        <v>24</v>
      </c>
      <c r="M38" s="256">
        <v>5</v>
      </c>
      <c r="N38" s="245">
        <f t="shared" si="2"/>
        <v>29</v>
      </c>
      <c r="O38" s="257">
        <v>1</v>
      </c>
      <c r="P38" s="256">
        <v>15</v>
      </c>
      <c r="Q38" s="256">
        <v>12</v>
      </c>
      <c r="R38" s="245">
        <f t="shared" si="3"/>
        <v>27</v>
      </c>
      <c r="S38" s="247"/>
      <c r="T38" s="258">
        <f t="shared" si="6"/>
        <v>3</v>
      </c>
      <c r="U38" s="259">
        <f t="shared" si="6"/>
        <v>51</v>
      </c>
      <c r="V38" s="259">
        <f>SUM(I38,M38,Q38)</f>
        <v>27</v>
      </c>
      <c r="W38" s="245">
        <f t="shared" si="5"/>
        <v>78</v>
      </c>
    </row>
    <row r="39" spans="1:23" ht="26.1" customHeight="1" x14ac:dyDescent="0.25">
      <c r="A39" s="260" t="s">
        <v>34</v>
      </c>
      <c r="B39" s="261" t="s">
        <v>38</v>
      </c>
      <c r="C39" s="252" t="s">
        <v>91</v>
      </c>
      <c r="D39" s="265" t="s">
        <v>186</v>
      </c>
      <c r="E39" s="252" t="s">
        <v>195</v>
      </c>
      <c r="F39" s="263" t="s">
        <v>14</v>
      </c>
      <c r="G39" s="255">
        <v>1</v>
      </c>
      <c r="H39" s="256">
        <v>8</v>
      </c>
      <c r="I39" s="256">
        <v>15</v>
      </c>
      <c r="J39" s="245">
        <f t="shared" si="1"/>
        <v>23</v>
      </c>
      <c r="K39" s="280">
        <v>1</v>
      </c>
      <c r="L39" s="281">
        <v>5</v>
      </c>
      <c r="M39" s="281">
        <v>18</v>
      </c>
      <c r="N39" s="245">
        <f t="shared" si="2"/>
        <v>23</v>
      </c>
      <c r="O39" s="282">
        <v>1</v>
      </c>
      <c r="P39" s="281">
        <v>4</v>
      </c>
      <c r="Q39" s="281">
        <v>13</v>
      </c>
      <c r="R39" s="245">
        <f t="shared" si="3"/>
        <v>17</v>
      </c>
      <c r="S39" s="247"/>
      <c r="T39" s="283">
        <f t="shared" si="6"/>
        <v>3</v>
      </c>
      <c r="U39" s="284">
        <f t="shared" si="6"/>
        <v>17</v>
      </c>
      <c r="V39" s="284">
        <f t="shared" si="6"/>
        <v>46</v>
      </c>
      <c r="W39" s="285">
        <f t="shared" si="5"/>
        <v>63</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v>3</v>
      </c>
      <c r="Q40" s="281"/>
      <c r="R40" s="245">
        <f>SUM(P40:Q40)</f>
        <v>3</v>
      </c>
      <c r="S40" s="247"/>
      <c r="T40" s="283"/>
      <c r="U40" s="284">
        <f>SUM(H40,L40,P40)</f>
        <v>3</v>
      </c>
      <c r="V40" s="284">
        <f>SUM(I40,M40,Q40)</f>
        <v>0</v>
      </c>
      <c r="W40" s="285">
        <f t="shared" si="5"/>
        <v>3</v>
      </c>
    </row>
    <row r="41" spans="1:23" ht="26.1" customHeight="1" thickBot="1" x14ac:dyDescent="0.3">
      <c r="A41" s="260" t="s">
        <v>34</v>
      </c>
      <c r="B41" s="261" t="s">
        <v>38</v>
      </c>
      <c r="C41" s="279" t="s">
        <v>91</v>
      </c>
      <c r="D41" s="262" t="s">
        <v>118</v>
      </c>
      <c r="E41" s="261" t="s">
        <v>192</v>
      </c>
      <c r="F41" s="263" t="s">
        <v>14</v>
      </c>
      <c r="G41" s="287">
        <v>2</v>
      </c>
      <c r="H41" s="288">
        <v>11</v>
      </c>
      <c r="I41" s="288">
        <v>38</v>
      </c>
      <c r="J41" s="245">
        <f t="shared" si="1"/>
        <v>49</v>
      </c>
      <c r="K41" s="280">
        <v>2</v>
      </c>
      <c r="L41" s="281">
        <v>15</v>
      </c>
      <c r="M41" s="281">
        <v>34</v>
      </c>
      <c r="N41" s="245">
        <f t="shared" si="2"/>
        <v>49</v>
      </c>
      <c r="O41" s="282">
        <v>2</v>
      </c>
      <c r="P41" s="281">
        <v>13</v>
      </c>
      <c r="Q41" s="281">
        <v>24</v>
      </c>
      <c r="R41" s="245">
        <f t="shared" si="3"/>
        <v>37</v>
      </c>
      <c r="S41" s="247"/>
      <c r="T41" s="283">
        <f t="shared" si="6"/>
        <v>6</v>
      </c>
      <c r="U41" s="284">
        <f t="shared" si="6"/>
        <v>39</v>
      </c>
      <c r="V41" s="284">
        <f t="shared" si="6"/>
        <v>96</v>
      </c>
      <c r="W41" s="285">
        <f t="shared" si="5"/>
        <v>135</v>
      </c>
    </row>
    <row r="42" spans="1:23" ht="26.1" customHeight="1" thickBot="1" x14ac:dyDescent="0.3">
      <c r="A42" s="267"/>
      <c r="B42" s="268"/>
      <c r="C42" s="268"/>
      <c r="D42" s="269"/>
      <c r="E42" s="268"/>
      <c r="F42" s="294"/>
      <c r="G42" s="271">
        <f>SUM(G38:G41)</f>
        <v>4</v>
      </c>
      <c r="H42" s="272">
        <f>SUM(H38:H41)</f>
        <v>31</v>
      </c>
      <c r="I42" s="272">
        <f>SUM(I38:I41)</f>
        <v>63</v>
      </c>
      <c r="J42" s="245">
        <f t="shared" si="1"/>
        <v>94</v>
      </c>
      <c r="K42" s="271">
        <f>SUM(K38:K41)</f>
        <v>4</v>
      </c>
      <c r="L42" s="272">
        <f>SUM(L38:L41)</f>
        <v>44</v>
      </c>
      <c r="M42" s="272">
        <f>SUM(M38:M41)</f>
        <v>57</v>
      </c>
      <c r="N42" s="245">
        <f t="shared" si="2"/>
        <v>101</v>
      </c>
      <c r="O42" s="271">
        <f>SUM(O38:O41)</f>
        <v>4</v>
      </c>
      <c r="P42" s="272">
        <f>SUM(P38:P41)</f>
        <v>35</v>
      </c>
      <c r="Q42" s="272">
        <f>SUM(Q38:Q41)</f>
        <v>49</v>
      </c>
      <c r="R42" s="245">
        <f>SUM(P42:Q42)</f>
        <v>84</v>
      </c>
      <c r="S42" s="247"/>
      <c r="T42" s="273">
        <f t="shared" si="6"/>
        <v>12</v>
      </c>
      <c r="U42" s="274">
        <f t="shared" si="6"/>
        <v>110</v>
      </c>
      <c r="V42" s="274">
        <f t="shared" si="6"/>
        <v>169</v>
      </c>
      <c r="W42" s="275">
        <f t="shared" si="5"/>
        <v>279</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4</v>
      </c>
      <c r="H95" s="331">
        <f>SUM(H94,H91,H85,H79,H72,H69,H63,H54,H47,H42,H37,H30,H24)</f>
        <v>31</v>
      </c>
      <c r="I95" s="332">
        <f>SUM(I94,I91,I85,I79,I72,I69,I63,I54,I47,I42,I37,I30,I24)</f>
        <v>63</v>
      </c>
      <c r="J95" s="245">
        <f t="shared" si="12"/>
        <v>94</v>
      </c>
      <c r="K95" s="333">
        <f>SUM(K94,K91,K85,K79,K72,K69,K63,K54,K47,K42,K37,K30,K24)</f>
        <v>4</v>
      </c>
      <c r="L95" s="331">
        <f>SUM(L94,L91,L85,L79,L72,L69,L63,L54,L47,L42,L37,L30,L24)</f>
        <v>44</v>
      </c>
      <c r="M95" s="331">
        <f>SUM(M94,M91,M85,M79,M72,M69,M63,M54,M47,M42,M37,M30,M24)</f>
        <v>57</v>
      </c>
      <c r="N95" s="245">
        <f t="shared" si="13"/>
        <v>101</v>
      </c>
      <c r="O95" s="333">
        <f>SUM(O94,O91,O85,O79,O72,O69,O63,O54,O47,O42,O37,O30,O24)</f>
        <v>4</v>
      </c>
      <c r="P95" s="331">
        <f>SUM(P94,P91,P85,P79,P72,P69,P63,P54,P47,P42,P37,P30,P24)</f>
        <v>35</v>
      </c>
      <c r="Q95" s="331">
        <f>SUM(Q94,Q91,Q85,Q79,Q72,Q69,Q63,Q54,Q47,Q42,Q37,Q30,Q24)</f>
        <v>49</v>
      </c>
      <c r="R95" s="245">
        <f t="shared" si="14"/>
        <v>84</v>
      </c>
      <c r="S95" s="334">
        <f>SUM(S94,S91,S85,S79,S72,S69,S63,S54,S47,S42,S37,S30,S24)</f>
        <v>0</v>
      </c>
      <c r="T95" s="333">
        <f>SUM(T94,T91,T85,T79,T72,T69,T63,T54,T47,T42,T37,T30,T24)</f>
        <v>12</v>
      </c>
      <c r="U95" s="331">
        <f>SUM(U94,U91,U85,U79,U72,U69,U63,U54,U47,U42,U37,U30,U24)</f>
        <v>110</v>
      </c>
      <c r="V95" s="331">
        <f>SUM(V94,V91,V85,V79,V72,V69,V63,V54,V47,V42,V37,V30,V24)</f>
        <v>169</v>
      </c>
      <c r="W95" s="335">
        <f>SUM(W94,W91,W85,W79,W72,W69,W63,W54,W47,W42,W37,W30,W24)</f>
        <v>279</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0</v>
      </c>
      <c r="H137" s="354">
        <f>SUM(H96:H136)</f>
        <v>0</v>
      </c>
      <c r="I137" s="354">
        <f t="shared" ref="I137:W137" si="17">SUM(I96:I136)</f>
        <v>0</v>
      </c>
      <c r="J137" s="355">
        <f>SUM(J96:J136)</f>
        <v>0</v>
      </c>
      <c r="K137" s="353">
        <f t="shared" si="17"/>
        <v>0</v>
      </c>
      <c r="L137" s="354">
        <f t="shared" si="17"/>
        <v>0</v>
      </c>
      <c r="M137" s="354">
        <f t="shared" si="17"/>
        <v>0</v>
      </c>
      <c r="N137" s="356">
        <f t="shared" si="17"/>
        <v>0</v>
      </c>
      <c r="O137" s="353">
        <f t="shared" si="17"/>
        <v>0</v>
      </c>
      <c r="P137" s="354">
        <f t="shared" si="17"/>
        <v>0</v>
      </c>
      <c r="Q137" s="354">
        <f>SUM(Q96:Q136)</f>
        <v>0</v>
      </c>
      <c r="R137" s="356">
        <f t="shared" si="17"/>
        <v>0</v>
      </c>
      <c r="S137" s="247">
        <f t="shared" si="17"/>
        <v>0</v>
      </c>
      <c r="T137" s="353">
        <f t="shared" si="17"/>
        <v>0</v>
      </c>
      <c r="U137" s="354">
        <f>SUM(U96:U136)</f>
        <v>0</v>
      </c>
      <c r="V137" s="354">
        <f t="shared" si="17"/>
        <v>0</v>
      </c>
      <c r="W137" s="356">
        <f t="shared" si="17"/>
        <v>0</v>
      </c>
    </row>
    <row r="138" spans="1:23" ht="19.5" customHeight="1" thickTop="1" thickBot="1" x14ac:dyDescent="0.3">
      <c r="A138" s="397" t="s">
        <v>224</v>
      </c>
      <c r="B138" s="398"/>
      <c r="C138" s="357"/>
      <c r="D138" s="389" t="s">
        <v>17</v>
      </c>
      <c r="E138" s="390"/>
      <c r="F138" s="358"/>
      <c r="G138" s="359">
        <f t="shared" ref="G138:R138" si="18">SUM(G24,G30,G37,G42,G47,G54,G63,G69,G72,G79,G85,G91,G94,G96:G136)</f>
        <v>4</v>
      </c>
      <c r="H138" s="359">
        <f t="shared" si="18"/>
        <v>31</v>
      </c>
      <c r="I138" s="359">
        <f t="shared" si="18"/>
        <v>63</v>
      </c>
      <c r="J138" s="359">
        <f t="shared" si="18"/>
        <v>94</v>
      </c>
      <c r="K138" s="359">
        <f t="shared" si="18"/>
        <v>4</v>
      </c>
      <c r="L138" s="359">
        <f t="shared" si="18"/>
        <v>44</v>
      </c>
      <c r="M138" s="359">
        <f t="shared" si="18"/>
        <v>57</v>
      </c>
      <c r="N138" s="359">
        <f t="shared" si="18"/>
        <v>101</v>
      </c>
      <c r="O138" s="359">
        <f t="shared" si="18"/>
        <v>4</v>
      </c>
      <c r="P138" s="359">
        <f t="shared" si="18"/>
        <v>35</v>
      </c>
      <c r="Q138" s="359">
        <f t="shared" si="18"/>
        <v>49</v>
      </c>
      <c r="R138" s="359">
        <f t="shared" si="18"/>
        <v>84</v>
      </c>
      <c r="S138" s="359"/>
      <c r="T138" s="359">
        <f>SUM(T24,T30,T37,T42,T47,T54,T63,T69,T72,T79,T85,T91,T94,T96:T136)</f>
        <v>12</v>
      </c>
      <c r="U138" s="359">
        <f>SUM(U24,U30,U37,U42,U47,U54,U63,U69,U72,U79,U85,U91,U94,U96:U136)</f>
        <v>110</v>
      </c>
      <c r="V138" s="359">
        <f>SUM(V24,V30,V37,V42,V47,V54,V63,V69,V72,V79,V85,V91,V94,V96:V136)</f>
        <v>169</v>
      </c>
      <c r="W138" s="359">
        <f>SUM(W24,W30,W37,W42,W47,W54,W63,W69,W72,W79,W85,W91,W94,W96:W136)</f>
        <v>279</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226</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t="s">
        <v>227</v>
      </c>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228</v>
      </c>
      <c r="J146" s="382"/>
      <c r="K146" s="382"/>
      <c r="L146" s="382"/>
      <c r="M146" s="382"/>
      <c r="N146" s="382"/>
      <c r="O146" s="382"/>
      <c r="P146" s="382"/>
      <c r="Q146" s="382"/>
      <c r="R146" s="382"/>
      <c r="S146" s="382"/>
      <c r="T146" s="382"/>
      <c r="U146" s="382"/>
      <c r="V146" s="382"/>
      <c r="W146" s="357"/>
    </row>
    <row r="147" spans="1:23" x14ac:dyDescent="0.25">
      <c r="G147" s="357"/>
      <c r="H147" s="357"/>
      <c r="I147" s="383" t="s">
        <v>229</v>
      </c>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opLeftCell="E31" zoomScale="60" zoomScaleNormal="60" zoomScaleSheetLayoutView="77" workbookViewId="0">
      <selection activeCell="AW155" sqref="AW155"/>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12</v>
      </c>
      <c r="H39" s="9">
        <v>12</v>
      </c>
      <c r="I39" s="10"/>
      <c r="J39" s="11"/>
      <c r="K39" s="11"/>
      <c r="L39" s="11"/>
      <c r="M39" s="12"/>
      <c r="N39" s="16">
        <f t="shared" si="38"/>
        <v>0</v>
      </c>
      <c r="O39" s="8">
        <f t="shared" si="0"/>
        <v>10</v>
      </c>
      <c r="P39" s="13">
        <v>10</v>
      </c>
      <c r="Q39" s="134"/>
      <c r="R39" s="135"/>
      <c r="S39" s="135"/>
      <c r="T39" s="135"/>
      <c r="U39" s="136"/>
      <c r="V39" s="50">
        <f t="shared" si="39"/>
        <v>0</v>
      </c>
      <c r="W39" s="8">
        <f t="shared" si="1"/>
        <v>24</v>
      </c>
      <c r="X39" s="9">
        <v>24</v>
      </c>
      <c r="Y39" s="10"/>
      <c r="Z39" s="11"/>
      <c r="AA39" s="11"/>
      <c r="AB39" s="11"/>
      <c r="AC39" s="12"/>
      <c r="AD39" s="16">
        <f t="shared" si="40"/>
        <v>0</v>
      </c>
      <c r="AE39" s="8">
        <f t="shared" si="41"/>
        <v>5</v>
      </c>
      <c r="AF39" s="9">
        <v>5</v>
      </c>
      <c r="AG39" s="10"/>
      <c r="AH39" s="11"/>
      <c r="AI39" s="11"/>
      <c r="AJ39" s="11"/>
      <c r="AK39" s="12"/>
      <c r="AL39" s="50">
        <f t="shared" si="2"/>
        <v>0</v>
      </c>
      <c r="AM39" s="8">
        <f t="shared" si="3"/>
        <v>15</v>
      </c>
      <c r="AN39" s="9">
        <v>15</v>
      </c>
      <c r="AO39" s="134"/>
      <c r="AP39" s="135"/>
      <c r="AQ39" s="135"/>
      <c r="AR39" s="135"/>
      <c r="AS39" s="136"/>
      <c r="AT39" s="51">
        <f t="shared" si="42"/>
        <v>0</v>
      </c>
      <c r="AU39" s="8">
        <f t="shared" si="43"/>
        <v>12</v>
      </c>
      <c r="AV39" s="9">
        <v>12</v>
      </c>
      <c r="AW39" s="14"/>
      <c r="AX39" s="11"/>
      <c r="AY39" s="11"/>
      <c r="AZ39" s="11"/>
      <c r="BA39" s="12"/>
      <c r="BB39" s="16">
        <f t="shared" si="44"/>
        <v>0</v>
      </c>
      <c r="BC39" s="8">
        <f t="shared" si="4"/>
        <v>51</v>
      </c>
      <c r="BD39" s="15">
        <f t="shared" si="45"/>
        <v>51</v>
      </c>
      <c r="BE39" s="154">
        <f t="shared" si="46"/>
        <v>0</v>
      </c>
      <c r="BF39" s="154">
        <f t="shared" si="47"/>
        <v>0</v>
      </c>
      <c r="BG39" s="154">
        <f t="shared" si="48"/>
        <v>0</v>
      </c>
      <c r="BH39" s="154">
        <f t="shared" si="49"/>
        <v>0</v>
      </c>
      <c r="BI39" s="155">
        <f t="shared" si="50"/>
        <v>0</v>
      </c>
      <c r="BJ39" s="16">
        <f t="shared" si="6"/>
        <v>0</v>
      </c>
      <c r="BK39" s="8">
        <f t="shared" si="7"/>
        <v>27</v>
      </c>
      <c r="BL39" s="15">
        <f t="shared" si="51"/>
        <v>27</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8</v>
      </c>
      <c r="H40" s="9">
        <v>8</v>
      </c>
      <c r="I40" s="10"/>
      <c r="J40" s="11"/>
      <c r="K40" s="11"/>
      <c r="L40" s="11"/>
      <c r="M40" s="12"/>
      <c r="N40" s="16">
        <f t="shared" si="38"/>
        <v>0</v>
      </c>
      <c r="O40" s="8">
        <f t="shared" si="0"/>
        <v>15</v>
      </c>
      <c r="P40" s="13">
        <v>15</v>
      </c>
      <c r="Q40" s="134"/>
      <c r="R40" s="135"/>
      <c r="S40" s="135"/>
      <c r="T40" s="135"/>
      <c r="U40" s="136"/>
      <c r="V40" s="50">
        <f t="shared" si="39"/>
        <v>0</v>
      </c>
      <c r="W40" s="8">
        <f t="shared" si="1"/>
        <v>5</v>
      </c>
      <c r="X40" s="9">
        <v>5</v>
      </c>
      <c r="Y40" s="10"/>
      <c r="Z40" s="11"/>
      <c r="AA40" s="11"/>
      <c r="AB40" s="11"/>
      <c r="AC40" s="12"/>
      <c r="AD40" s="16">
        <f t="shared" si="40"/>
        <v>0</v>
      </c>
      <c r="AE40" s="8">
        <f t="shared" si="41"/>
        <v>18</v>
      </c>
      <c r="AF40" s="9">
        <v>18</v>
      </c>
      <c r="AG40" s="10"/>
      <c r="AH40" s="11"/>
      <c r="AI40" s="11"/>
      <c r="AJ40" s="11"/>
      <c r="AK40" s="12"/>
      <c r="AL40" s="50">
        <f t="shared" si="2"/>
        <v>0</v>
      </c>
      <c r="AM40" s="8">
        <f t="shared" si="3"/>
        <v>4</v>
      </c>
      <c r="AN40" s="9">
        <v>4</v>
      </c>
      <c r="AO40" s="134"/>
      <c r="AP40" s="135"/>
      <c r="AQ40" s="135"/>
      <c r="AR40" s="135"/>
      <c r="AS40" s="136"/>
      <c r="AT40" s="51">
        <f t="shared" si="42"/>
        <v>0</v>
      </c>
      <c r="AU40" s="8">
        <f t="shared" si="43"/>
        <v>13</v>
      </c>
      <c r="AV40" s="9">
        <v>13</v>
      </c>
      <c r="AW40" s="14"/>
      <c r="AX40" s="11"/>
      <c r="AY40" s="11"/>
      <c r="AZ40" s="11"/>
      <c r="BA40" s="12"/>
      <c r="BB40" s="16">
        <f t="shared" si="44"/>
        <v>0</v>
      </c>
      <c r="BC40" s="8">
        <f t="shared" si="4"/>
        <v>17</v>
      </c>
      <c r="BD40" s="15">
        <f t="shared" si="45"/>
        <v>17</v>
      </c>
      <c r="BE40" s="154">
        <f t="shared" si="46"/>
        <v>0</v>
      </c>
      <c r="BF40" s="154">
        <f t="shared" si="47"/>
        <v>0</v>
      </c>
      <c r="BG40" s="154">
        <f t="shared" si="48"/>
        <v>0</v>
      </c>
      <c r="BH40" s="154">
        <f t="shared" si="49"/>
        <v>0</v>
      </c>
      <c r="BI40" s="155">
        <f t="shared" si="50"/>
        <v>0</v>
      </c>
      <c r="BJ40" s="16">
        <f t="shared" si="6"/>
        <v>0</v>
      </c>
      <c r="BK40" s="8">
        <f t="shared" si="7"/>
        <v>46</v>
      </c>
      <c r="BL40" s="15">
        <f t="shared" si="51"/>
        <v>46</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3</v>
      </c>
      <c r="AN41" s="9">
        <v>3</v>
      </c>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3</v>
      </c>
      <c r="BD41" s="15">
        <f t="shared" ref="BD41" si="179">H41+X41+AN41</f>
        <v>3</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11</v>
      </c>
      <c r="H42" s="22">
        <v>11</v>
      </c>
      <c r="I42" s="23"/>
      <c r="J42" s="24"/>
      <c r="K42" s="24"/>
      <c r="L42" s="24"/>
      <c r="M42" s="25"/>
      <c r="N42" s="29">
        <f t="shared" si="38"/>
        <v>0</v>
      </c>
      <c r="O42" s="21">
        <f t="shared" si="0"/>
        <v>38</v>
      </c>
      <c r="P42" s="26">
        <v>37</v>
      </c>
      <c r="Q42" s="137">
        <v>1</v>
      </c>
      <c r="R42" s="138"/>
      <c r="S42" s="138"/>
      <c r="T42" s="138"/>
      <c r="U42" s="139"/>
      <c r="V42" s="52">
        <f t="shared" si="39"/>
        <v>1</v>
      </c>
      <c r="W42" s="21">
        <f t="shared" si="1"/>
        <v>15</v>
      </c>
      <c r="X42" s="22">
        <v>15</v>
      </c>
      <c r="Y42" s="23"/>
      <c r="Z42" s="24"/>
      <c r="AA42" s="24"/>
      <c r="AB42" s="24"/>
      <c r="AC42" s="25"/>
      <c r="AD42" s="29">
        <f t="shared" si="40"/>
        <v>0</v>
      </c>
      <c r="AE42" s="21">
        <f t="shared" si="41"/>
        <v>34</v>
      </c>
      <c r="AF42" s="22">
        <v>32</v>
      </c>
      <c r="AG42" s="23">
        <v>2</v>
      </c>
      <c r="AH42" s="24"/>
      <c r="AI42" s="24"/>
      <c r="AJ42" s="24"/>
      <c r="AK42" s="25"/>
      <c r="AL42" s="52">
        <f t="shared" si="2"/>
        <v>2</v>
      </c>
      <c r="AM42" s="21">
        <f t="shared" si="3"/>
        <v>13</v>
      </c>
      <c r="AN42" s="22">
        <v>13</v>
      </c>
      <c r="AO42" s="137"/>
      <c r="AP42" s="138"/>
      <c r="AQ42" s="138"/>
      <c r="AR42" s="138"/>
      <c r="AS42" s="139"/>
      <c r="AT42" s="53">
        <f t="shared" si="42"/>
        <v>0</v>
      </c>
      <c r="AU42" s="21">
        <f t="shared" si="43"/>
        <v>24</v>
      </c>
      <c r="AV42" s="22">
        <v>24</v>
      </c>
      <c r="AW42" s="27"/>
      <c r="AX42" s="24"/>
      <c r="AY42" s="24"/>
      <c r="AZ42" s="24"/>
      <c r="BA42" s="25"/>
      <c r="BB42" s="29">
        <f t="shared" si="44"/>
        <v>0</v>
      </c>
      <c r="BC42" s="21">
        <f t="shared" si="4"/>
        <v>39</v>
      </c>
      <c r="BD42" s="28">
        <f t="shared" si="45"/>
        <v>39</v>
      </c>
      <c r="BE42" s="156">
        <f t="shared" si="46"/>
        <v>0</v>
      </c>
      <c r="BF42" s="156">
        <f t="shared" si="47"/>
        <v>0</v>
      </c>
      <c r="BG42" s="156">
        <f t="shared" si="48"/>
        <v>0</v>
      </c>
      <c r="BH42" s="156">
        <f t="shared" si="49"/>
        <v>0</v>
      </c>
      <c r="BI42" s="157">
        <f t="shared" si="50"/>
        <v>0</v>
      </c>
      <c r="BJ42" s="29">
        <f t="shared" si="6"/>
        <v>0</v>
      </c>
      <c r="BK42" s="21">
        <f t="shared" si="7"/>
        <v>96</v>
      </c>
      <c r="BL42" s="28">
        <f t="shared" si="51"/>
        <v>93</v>
      </c>
      <c r="BM42" s="156">
        <f t="shared" si="52"/>
        <v>3</v>
      </c>
      <c r="BN42" s="156">
        <f t="shared" si="53"/>
        <v>0</v>
      </c>
      <c r="BO42" s="156">
        <f t="shared" si="54"/>
        <v>0</v>
      </c>
      <c r="BP42" s="156">
        <f t="shared" si="55"/>
        <v>0</v>
      </c>
      <c r="BQ42" s="157">
        <f t="shared" si="56"/>
        <v>0</v>
      </c>
      <c r="BR42" s="29">
        <f t="shared" si="57"/>
        <v>3</v>
      </c>
      <c r="BS42" s="213"/>
    </row>
    <row r="43" spans="1:71" ht="33.950000000000003" customHeight="1" thickBot="1" x14ac:dyDescent="0.3">
      <c r="A43" s="166"/>
      <c r="B43" s="167"/>
      <c r="C43" s="167"/>
      <c r="D43" s="167"/>
      <c r="E43" s="167"/>
      <c r="F43" s="168"/>
      <c r="G43" s="40">
        <f t="shared" si="37"/>
        <v>31</v>
      </c>
      <c r="H43" s="111">
        <f t="shared" ref="H43:M43" si="194">SUM(H39:H42)</f>
        <v>31</v>
      </c>
      <c r="I43" s="120">
        <f t="shared" si="194"/>
        <v>0</v>
      </c>
      <c r="J43" s="121">
        <f t="shared" si="194"/>
        <v>0</v>
      </c>
      <c r="K43" s="121">
        <f t="shared" si="194"/>
        <v>0</v>
      </c>
      <c r="L43" s="121">
        <f t="shared" si="194"/>
        <v>0</v>
      </c>
      <c r="M43" s="122">
        <f t="shared" si="194"/>
        <v>0</v>
      </c>
      <c r="N43" s="30">
        <f t="shared" si="38"/>
        <v>0</v>
      </c>
      <c r="O43" s="40">
        <f t="shared" si="0"/>
        <v>63</v>
      </c>
      <c r="P43" s="111">
        <f t="shared" ref="P43:U43" si="195">SUM(P39:P42)</f>
        <v>62</v>
      </c>
      <c r="Q43" s="120">
        <f t="shared" si="195"/>
        <v>1</v>
      </c>
      <c r="R43" s="121">
        <f t="shared" si="195"/>
        <v>0</v>
      </c>
      <c r="S43" s="121">
        <f t="shared" si="195"/>
        <v>0</v>
      </c>
      <c r="T43" s="121">
        <f t="shared" si="195"/>
        <v>0</v>
      </c>
      <c r="U43" s="122">
        <f t="shared" si="195"/>
        <v>0</v>
      </c>
      <c r="V43" s="54">
        <f t="shared" si="39"/>
        <v>1</v>
      </c>
      <c r="W43" s="40">
        <f t="shared" si="1"/>
        <v>44</v>
      </c>
      <c r="X43" s="111">
        <f t="shared" ref="X43:AC43" si="196">SUM(X39:X42)</f>
        <v>44</v>
      </c>
      <c r="Y43" s="120">
        <f t="shared" si="196"/>
        <v>0</v>
      </c>
      <c r="Z43" s="121">
        <f t="shared" si="196"/>
        <v>0</v>
      </c>
      <c r="AA43" s="121">
        <f t="shared" si="196"/>
        <v>0</v>
      </c>
      <c r="AB43" s="121">
        <f t="shared" si="196"/>
        <v>0</v>
      </c>
      <c r="AC43" s="122">
        <f t="shared" si="196"/>
        <v>0</v>
      </c>
      <c r="AD43" s="30">
        <f t="shared" si="40"/>
        <v>0</v>
      </c>
      <c r="AE43" s="40">
        <f t="shared" si="41"/>
        <v>57</v>
      </c>
      <c r="AF43" s="111">
        <f t="shared" ref="AF43:AK43" si="197">SUM(AF39:AF42)</f>
        <v>55</v>
      </c>
      <c r="AG43" s="120">
        <f>SUM(AG39:AG42)</f>
        <v>2</v>
      </c>
      <c r="AH43" s="121">
        <f t="shared" si="197"/>
        <v>0</v>
      </c>
      <c r="AI43" s="121">
        <f>SUM(AI39:AI42)</f>
        <v>0</v>
      </c>
      <c r="AJ43" s="121">
        <f t="shared" si="197"/>
        <v>0</v>
      </c>
      <c r="AK43" s="122">
        <f t="shared" si="197"/>
        <v>0</v>
      </c>
      <c r="AL43" s="54">
        <f t="shared" si="2"/>
        <v>2</v>
      </c>
      <c r="AM43" s="40">
        <f t="shared" si="3"/>
        <v>35</v>
      </c>
      <c r="AN43" s="111">
        <f t="shared" ref="AN43:AS43" si="198">SUM(AN39:AN42)</f>
        <v>35</v>
      </c>
      <c r="AO43" s="120">
        <f t="shared" si="198"/>
        <v>0</v>
      </c>
      <c r="AP43" s="121">
        <f t="shared" si="198"/>
        <v>0</v>
      </c>
      <c r="AQ43" s="121">
        <f t="shared" si="198"/>
        <v>0</v>
      </c>
      <c r="AR43" s="121">
        <f t="shared" si="198"/>
        <v>0</v>
      </c>
      <c r="AS43" s="122">
        <f t="shared" si="198"/>
        <v>0</v>
      </c>
      <c r="AT43" s="55">
        <f t="shared" si="42"/>
        <v>0</v>
      </c>
      <c r="AU43" s="40">
        <f t="shared" si="43"/>
        <v>49</v>
      </c>
      <c r="AV43" s="111">
        <f t="shared" ref="AV43:BA43" si="199">SUM(AV39:AV42)</f>
        <v>49</v>
      </c>
      <c r="AW43" s="120">
        <f t="shared" si="199"/>
        <v>0</v>
      </c>
      <c r="AX43" s="121">
        <f t="shared" si="199"/>
        <v>0</v>
      </c>
      <c r="AY43" s="121">
        <f t="shared" si="199"/>
        <v>0</v>
      </c>
      <c r="AZ43" s="121">
        <f t="shared" si="199"/>
        <v>0</v>
      </c>
      <c r="BA43" s="122">
        <f t="shared" si="199"/>
        <v>0</v>
      </c>
      <c r="BB43" s="30">
        <f t="shared" si="44"/>
        <v>0</v>
      </c>
      <c r="BC43" s="40">
        <f t="shared" si="4"/>
        <v>110</v>
      </c>
      <c r="BD43" s="41">
        <f t="shared" si="45"/>
        <v>110</v>
      </c>
      <c r="BE43" s="158">
        <f t="shared" si="46"/>
        <v>0</v>
      </c>
      <c r="BF43" s="158">
        <f t="shared" si="47"/>
        <v>0</v>
      </c>
      <c r="BG43" s="158">
        <f t="shared" si="48"/>
        <v>0</v>
      </c>
      <c r="BH43" s="158">
        <f t="shared" si="49"/>
        <v>0</v>
      </c>
      <c r="BI43" s="159">
        <f t="shared" si="50"/>
        <v>0</v>
      </c>
      <c r="BJ43" s="30">
        <f t="shared" si="6"/>
        <v>0</v>
      </c>
      <c r="BK43" s="40">
        <f t="shared" si="7"/>
        <v>169</v>
      </c>
      <c r="BL43" s="41">
        <f t="shared" si="51"/>
        <v>166</v>
      </c>
      <c r="BM43" s="158">
        <f t="shared" si="52"/>
        <v>3</v>
      </c>
      <c r="BN43" s="158">
        <f t="shared" si="53"/>
        <v>0</v>
      </c>
      <c r="BO43" s="158">
        <f t="shared" si="54"/>
        <v>0</v>
      </c>
      <c r="BP43" s="158">
        <f t="shared" si="55"/>
        <v>0</v>
      </c>
      <c r="BQ43" s="159">
        <f t="shared" si="56"/>
        <v>0</v>
      </c>
      <c r="BR43" s="30">
        <f t="shared" si="57"/>
        <v>3</v>
      </c>
      <c r="BS43" s="213">
        <f t="shared" si="128"/>
        <v>3</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31</v>
      </c>
      <c r="H96" s="58">
        <f t="shared" ref="H96:M96" si="705">SUM(H95,H92,H86,H80,H73,H70,H64,H55,H48,H43,H38,H31,H25)</f>
        <v>31</v>
      </c>
      <c r="I96" s="129">
        <f>SUM(I95,I92,I86,I80,I73,I70,I64,I55,I48,I43,I38,I31,I25)</f>
        <v>0</v>
      </c>
      <c r="J96" s="130">
        <f t="shared" si="705"/>
        <v>0</v>
      </c>
      <c r="K96" s="130">
        <f t="shared" si="705"/>
        <v>0</v>
      </c>
      <c r="L96" s="130">
        <f t="shared" si="705"/>
        <v>0</v>
      </c>
      <c r="M96" s="131">
        <f t="shared" si="705"/>
        <v>0</v>
      </c>
      <c r="N96" s="44">
        <f t="shared" si="316"/>
        <v>0</v>
      </c>
      <c r="O96" s="42">
        <f t="shared" si="317"/>
        <v>63</v>
      </c>
      <c r="P96" s="58">
        <f t="shared" ref="P96:U96" si="706">SUM(P95,P92,P86,P80,P73,P70,P64,P55,P48,P43,P38,P31,P25)</f>
        <v>62</v>
      </c>
      <c r="Q96" s="129">
        <f t="shared" si="706"/>
        <v>1</v>
      </c>
      <c r="R96" s="130">
        <f t="shared" si="706"/>
        <v>0</v>
      </c>
      <c r="S96" s="130">
        <f t="shared" si="706"/>
        <v>0</v>
      </c>
      <c r="T96" s="130">
        <f t="shared" si="706"/>
        <v>0</v>
      </c>
      <c r="U96" s="131">
        <f t="shared" si="706"/>
        <v>0</v>
      </c>
      <c r="V96" s="59">
        <f t="shared" si="319"/>
        <v>1</v>
      </c>
      <c r="W96" s="42">
        <f t="shared" si="320"/>
        <v>44</v>
      </c>
      <c r="X96" s="58">
        <f t="shared" ref="X96:AC96" si="707">SUM(X95,X92,X86,X80,X73,X70,X64,X55,X48,X43,X38,X31,X25)</f>
        <v>44</v>
      </c>
      <c r="Y96" s="129">
        <f t="shared" si="707"/>
        <v>0</v>
      </c>
      <c r="Z96" s="130">
        <f t="shared" si="707"/>
        <v>0</v>
      </c>
      <c r="AA96" s="130">
        <f t="shared" si="707"/>
        <v>0</v>
      </c>
      <c r="AB96" s="130">
        <f t="shared" si="707"/>
        <v>0</v>
      </c>
      <c r="AC96" s="131">
        <f t="shared" si="707"/>
        <v>0</v>
      </c>
      <c r="AD96" s="44">
        <f t="shared" si="323"/>
        <v>0</v>
      </c>
      <c r="AE96" s="42">
        <f t="shared" si="324"/>
        <v>57</v>
      </c>
      <c r="AF96" s="58">
        <f t="shared" ref="AF96:AK96" si="708">SUM(AF95,AF92,AF86,AF80,AF73,AF70,AF64,AF55,AF48,AF43,AF38,AF31,AF25)</f>
        <v>55</v>
      </c>
      <c r="AG96" s="129">
        <f t="shared" si="708"/>
        <v>2</v>
      </c>
      <c r="AH96" s="130">
        <f t="shared" si="708"/>
        <v>0</v>
      </c>
      <c r="AI96" s="130">
        <f t="shared" si="708"/>
        <v>0</v>
      </c>
      <c r="AJ96" s="130">
        <f t="shared" si="708"/>
        <v>0</v>
      </c>
      <c r="AK96" s="131">
        <f t="shared" si="708"/>
        <v>0</v>
      </c>
      <c r="AL96" s="59">
        <f t="shared" si="327"/>
        <v>2</v>
      </c>
      <c r="AM96" s="42">
        <f t="shared" si="328"/>
        <v>35</v>
      </c>
      <c r="AN96" s="58">
        <f t="shared" ref="AN96:AS96" si="709">SUM(AN95,AN92,AN86,AN80,AN73,AN70,AN64,AN55,AN48,AN43,AN38,AN31,AN25)</f>
        <v>35</v>
      </c>
      <c r="AO96" s="129">
        <f t="shared" si="709"/>
        <v>0</v>
      </c>
      <c r="AP96" s="130">
        <f t="shared" si="709"/>
        <v>0</v>
      </c>
      <c r="AQ96" s="130">
        <f t="shared" si="709"/>
        <v>0</v>
      </c>
      <c r="AR96" s="130">
        <f t="shared" si="709"/>
        <v>0</v>
      </c>
      <c r="AS96" s="131">
        <f t="shared" si="709"/>
        <v>0</v>
      </c>
      <c r="AT96" s="60">
        <f t="shared" si="331"/>
        <v>0</v>
      </c>
      <c r="AU96" s="42">
        <f t="shared" si="332"/>
        <v>49</v>
      </c>
      <c r="AV96" s="58">
        <f t="shared" ref="AV96:BA96" si="710">SUM(AV95,AV92,AV86,AV80,AV73,AV70,AV64,AV55,AV48,AV43,AV38,AV31,AV25)</f>
        <v>49</v>
      </c>
      <c r="AW96" s="129">
        <f t="shared" si="710"/>
        <v>0</v>
      </c>
      <c r="AX96" s="130">
        <f t="shared" si="710"/>
        <v>0</v>
      </c>
      <c r="AY96" s="130">
        <f t="shared" si="710"/>
        <v>0</v>
      </c>
      <c r="AZ96" s="130">
        <f t="shared" si="710"/>
        <v>0</v>
      </c>
      <c r="BA96" s="131">
        <f t="shared" si="710"/>
        <v>0</v>
      </c>
      <c r="BB96" s="44">
        <f t="shared" si="334"/>
        <v>0</v>
      </c>
      <c r="BC96" s="42">
        <f t="shared" si="335"/>
        <v>110</v>
      </c>
      <c r="BD96" s="43">
        <f t="shared" si="336"/>
        <v>110</v>
      </c>
      <c r="BE96" s="162">
        <f t="shared" si="337"/>
        <v>0</v>
      </c>
      <c r="BF96" s="162">
        <f t="shared" si="338"/>
        <v>0</v>
      </c>
      <c r="BG96" s="162">
        <f t="shared" si="339"/>
        <v>0</v>
      </c>
      <c r="BH96" s="162">
        <f t="shared" si="340"/>
        <v>0</v>
      </c>
      <c r="BI96" s="163">
        <f t="shared" si="341"/>
        <v>0</v>
      </c>
      <c r="BJ96" s="44">
        <f t="shared" si="342"/>
        <v>0</v>
      </c>
      <c r="BK96" s="42">
        <f t="shared" si="343"/>
        <v>169</v>
      </c>
      <c r="BL96" s="43">
        <f t="shared" si="344"/>
        <v>166</v>
      </c>
      <c r="BM96" s="162">
        <f t="shared" si="345"/>
        <v>3</v>
      </c>
      <c r="BN96" s="162">
        <f t="shared" si="346"/>
        <v>0</v>
      </c>
      <c r="BO96" s="162">
        <f t="shared" si="347"/>
        <v>0</v>
      </c>
      <c r="BP96" s="162">
        <f t="shared" si="348"/>
        <v>0</v>
      </c>
      <c r="BQ96" s="163">
        <f t="shared" si="349"/>
        <v>0</v>
      </c>
      <c r="BR96" s="44">
        <f t="shared" si="350"/>
        <v>3</v>
      </c>
      <c r="BS96" s="213">
        <f>SUM(BJ96+BR96)</f>
        <v>3</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0</v>
      </c>
      <c r="H138" s="30">
        <f t="shared" si="767"/>
        <v>0</v>
      </c>
      <c r="I138" s="132">
        <f t="shared" si="767"/>
        <v>0</v>
      </c>
      <c r="J138" s="132">
        <f t="shared" si="767"/>
        <v>0</v>
      </c>
      <c r="K138" s="132">
        <f t="shared" si="767"/>
        <v>0</v>
      </c>
      <c r="L138" s="132">
        <f t="shared" si="767"/>
        <v>0</v>
      </c>
      <c r="M138" s="132">
        <f t="shared" si="767"/>
        <v>0</v>
      </c>
      <c r="N138" s="30">
        <f t="shared" si="767"/>
        <v>0</v>
      </c>
      <c r="O138" s="30">
        <f t="shared" si="767"/>
        <v>0</v>
      </c>
      <c r="P138" s="30">
        <f t="shared" si="767"/>
        <v>0</v>
      </c>
      <c r="Q138" s="132">
        <f t="shared" si="767"/>
        <v>0</v>
      </c>
      <c r="R138" s="132">
        <f t="shared" si="767"/>
        <v>0</v>
      </c>
      <c r="S138" s="132">
        <f t="shared" si="767"/>
        <v>0</v>
      </c>
      <c r="T138" s="132">
        <f t="shared" si="767"/>
        <v>0</v>
      </c>
      <c r="U138" s="132">
        <f t="shared" si="767"/>
        <v>0</v>
      </c>
      <c r="V138" s="30">
        <f t="shared" si="767"/>
        <v>0</v>
      </c>
      <c r="W138" s="30">
        <f t="shared" si="767"/>
        <v>0</v>
      </c>
      <c r="X138" s="30">
        <f t="shared" si="767"/>
        <v>0</v>
      </c>
      <c r="Y138" s="132">
        <f t="shared" si="767"/>
        <v>0</v>
      </c>
      <c r="Z138" s="132">
        <f t="shared" si="767"/>
        <v>0</v>
      </c>
      <c r="AA138" s="132">
        <f t="shared" si="767"/>
        <v>0</v>
      </c>
      <c r="AB138" s="132">
        <f t="shared" si="767"/>
        <v>0</v>
      </c>
      <c r="AC138" s="132">
        <f t="shared" si="767"/>
        <v>0</v>
      </c>
      <c r="AD138" s="30">
        <f t="shared" si="767"/>
        <v>0</v>
      </c>
      <c r="AE138" s="30">
        <f t="shared" si="767"/>
        <v>0</v>
      </c>
      <c r="AF138" s="30">
        <f t="shared" si="767"/>
        <v>0</v>
      </c>
      <c r="AG138" s="132">
        <f t="shared" si="767"/>
        <v>0</v>
      </c>
      <c r="AH138" s="132">
        <f t="shared" si="767"/>
        <v>0</v>
      </c>
      <c r="AI138" s="132">
        <f t="shared" si="767"/>
        <v>0</v>
      </c>
      <c r="AJ138" s="132">
        <f t="shared" si="767"/>
        <v>0</v>
      </c>
      <c r="AK138" s="132">
        <f t="shared" si="767"/>
        <v>0</v>
      </c>
      <c r="AL138" s="30">
        <f t="shared" si="767"/>
        <v>0</v>
      </c>
      <c r="AM138" s="30">
        <f t="shared" ref="AM138:BR138" si="768">SUM(AM97:AM137)</f>
        <v>0</v>
      </c>
      <c r="AN138" s="30">
        <f t="shared" si="768"/>
        <v>0</v>
      </c>
      <c r="AO138" s="132">
        <f t="shared" si="768"/>
        <v>0</v>
      </c>
      <c r="AP138" s="132">
        <f t="shared" si="768"/>
        <v>0</v>
      </c>
      <c r="AQ138" s="132">
        <f t="shared" si="768"/>
        <v>0</v>
      </c>
      <c r="AR138" s="132">
        <f t="shared" si="768"/>
        <v>0</v>
      </c>
      <c r="AS138" s="132">
        <f t="shared" si="768"/>
        <v>0</v>
      </c>
      <c r="AT138" s="30">
        <f t="shared" si="768"/>
        <v>0</v>
      </c>
      <c r="AU138" s="30">
        <f t="shared" si="768"/>
        <v>0</v>
      </c>
      <c r="AV138" s="30">
        <f t="shared" si="768"/>
        <v>0</v>
      </c>
      <c r="AW138" s="132">
        <f t="shared" si="768"/>
        <v>0</v>
      </c>
      <c r="AX138" s="132">
        <f t="shared" si="768"/>
        <v>0</v>
      </c>
      <c r="AY138" s="132">
        <f t="shared" si="768"/>
        <v>0</v>
      </c>
      <c r="AZ138" s="132">
        <f t="shared" si="768"/>
        <v>0</v>
      </c>
      <c r="BA138" s="132">
        <f t="shared" si="768"/>
        <v>0</v>
      </c>
      <c r="BB138" s="30">
        <f t="shared" si="768"/>
        <v>0</v>
      </c>
      <c r="BC138" s="30">
        <f t="shared" si="768"/>
        <v>0</v>
      </c>
      <c r="BD138" s="30">
        <f t="shared" si="768"/>
        <v>0</v>
      </c>
      <c r="BE138" s="132">
        <f t="shared" si="768"/>
        <v>0</v>
      </c>
      <c r="BF138" s="132">
        <f t="shared" si="768"/>
        <v>0</v>
      </c>
      <c r="BG138" s="132">
        <f t="shared" si="768"/>
        <v>0</v>
      </c>
      <c r="BH138" s="132">
        <f t="shared" si="768"/>
        <v>0</v>
      </c>
      <c r="BI138" s="132">
        <f t="shared" si="768"/>
        <v>0</v>
      </c>
      <c r="BJ138" s="30">
        <f t="shared" si="768"/>
        <v>0</v>
      </c>
      <c r="BK138" s="30">
        <f t="shared" si="768"/>
        <v>0</v>
      </c>
      <c r="BL138" s="30">
        <f t="shared" si="768"/>
        <v>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97" t="s">
        <v>224</v>
      </c>
      <c r="B139" s="398"/>
      <c r="C139" s="170"/>
      <c r="D139" s="170"/>
      <c r="E139" s="180"/>
      <c r="F139" s="61" t="s">
        <v>33</v>
      </c>
      <c r="G139" s="62">
        <f t="shared" ref="G139:AL139" si="769">SUM(G96,G138)</f>
        <v>31</v>
      </c>
      <c r="H139" s="63">
        <f t="shared" si="769"/>
        <v>31</v>
      </c>
      <c r="I139" s="133">
        <f t="shared" si="769"/>
        <v>0</v>
      </c>
      <c r="J139" s="133">
        <f t="shared" si="769"/>
        <v>0</v>
      </c>
      <c r="K139" s="133">
        <f t="shared" si="769"/>
        <v>0</v>
      </c>
      <c r="L139" s="133">
        <f t="shared" si="769"/>
        <v>0</v>
      </c>
      <c r="M139" s="133">
        <f t="shared" si="769"/>
        <v>0</v>
      </c>
      <c r="N139" s="63">
        <f t="shared" si="769"/>
        <v>0</v>
      </c>
      <c r="O139" s="63">
        <f t="shared" si="769"/>
        <v>63</v>
      </c>
      <c r="P139" s="63">
        <f t="shared" si="769"/>
        <v>62</v>
      </c>
      <c r="Q139" s="133">
        <f t="shared" si="769"/>
        <v>1</v>
      </c>
      <c r="R139" s="133">
        <f t="shared" si="769"/>
        <v>0</v>
      </c>
      <c r="S139" s="133">
        <f t="shared" si="769"/>
        <v>0</v>
      </c>
      <c r="T139" s="133">
        <f t="shared" si="769"/>
        <v>0</v>
      </c>
      <c r="U139" s="133">
        <f t="shared" si="769"/>
        <v>0</v>
      </c>
      <c r="V139" s="63">
        <f t="shared" si="769"/>
        <v>1</v>
      </c>
      <c r="W139" s="63">
        <f t="shared" si="769"/>
        <v>44</v>
      </c>
      <c r="X139" s="63">
        <f t="shared" si="769"/>
        <v>44</v>
      </c>
      <c r="Y139" s="133">
        <f t="shared" si="769"/>
        <v>0</v>
      </c>
      <c r="Z139" s="133">
        <f t="shared" si="769"/>
        <v>0</v>
      </c>
      <c r="AA139" s="133">
        <f t="shared" si="769"/>
        <v>0</v>
      </c>
      <c r="AB139" s="133">
        <f t="shared" si="769"/>
        <v>0</v>
      </c>
      <c r="AC139" s="133">
        <f t="shared" si="769"/>
        <v>0</v>
      </c>
      <c r="AD139" s="63">
        <f t="shared" si="769"/>
        <v>0</v>
      </c>
      <c r="AE139" s="63">
        <f t="shared" si="769"/>
        <v>57</v>
      </c>
      <c r="AF139" s="63">
        <f t="shared" si="769"/>
        <v>55</v>
      </c>
      <c r="AG139" s="133">
        <f t="shared" si="769"/>
        <v>2</v>
      </c>
      <c r="AH139" s="133">
        <f t="shared" si="769"/>
        <v>0</v>
      </c>
      <c r="AI139" s="133">
        <f t="shared" si="769"/>
        <v>0</v>
      </c>
      <c r="AJ139" s="133">
        <f t="shared" si="769"/>
        <v>0</v>
      </c>
      <c r="AK139" s="133">
        <f t="shared" si="769"/>
        <v>0</v>
      </c>
      <c r="AL139" s="63">
        <f t="shared" si="769"/>
        <v>2</v>
      </c>
      <c r="AM139" s="63">
        <f t="shared" ref="AM139:BR139" si="770">SUM(AM96,AM138)</f>
        <v>35</v>
      </c>
      <c r="AN139" s="63">
        <f t="shared" si="770"/>
        <v>35</v>
      </c>
      <c r="AO139" s="133">
        <f t="shared" si="770"/>
        <v>0</v>
      </c>
      <c r="AP139" s="133">
        <f t="shared" si="770"/>
        <v>0</v>
      </c>
      <c r="AQ139" s="133">
        <f t="shared" si="770"/>
        <v>0</v>
      </c>
      <c r="AR139" s="133">
        <f t="shared" si="770"/>
        <v>0</v>
      </c>
      <c r="AS139" s="133">
        <f t="shared" si="770"/>
        <v>0</v>
      </c>
      <c r="AT139" s="63">
        <f t="shared" si="770"/>
        <v>0</v>
      </c>
      <c r="AU139" s="63">
        <f t="shared" si="770"/>
        <v>49</v>
      </c>
      <c r="AV139" s="63">
        <f t="shared" si="770"/>
        <v>49</v>
      </c>
      <c r="AW139" s="63">
        <f t="shared" si="770"/>
        <v>0</v>
      </c>
      <c r="AX139" s="63">
        <f t="shared" si="770"/>
        <v>0</v>
      </c>
      <c r="AY139" s="63">
        <f t="shared" si="770"/>
        <v>0</v>
      </c>
      <c r="AZ139" s="63">
        <f t="shared" si="770"/>
        <v>0</v>
      </c>
      <c r="BA139" s="63">
        <f t="shared" si="770"/>
        <v>0</v>
      </c>
      <c r="BB139" s="63">
        <f t="shared" si="770"/>
        <v>0</v>
      </c>
      <c r="BC139" s="63">
        <f t="shared" si="770"/>
        <v>110</v>
      </c>
      <c r="BD139" s="63">
        <f t="shared" si="770"/>
        <v>110</v>
      </c>
      <c r="BE139" s="133">
        <f t="shared" si="770"/>
        <v>0</v>
      </c>
      <c r="BF139" s="133">
        <f t="shared" si="770"/>
        <v>0</v>
      </c>
      <c r="BG139" s="133">
        <f t="shared" si="770"/>
        <v>0</v>
      </c>
      <c r="BH139" s="133">
        <f t="shared" si="770"/>
        <v>0</v>
      </c>
      <c r="BI139" s="133">
        <f t="shared" si="770"/>
        <v>0</v>
      </c>
      <c r="BJ139" s="63">
        <f t="shared" si="770"/>
        <v>0</v>
      </c>
      <c r="BK139" s="63">
        <f t="shared" si="770"/>
        <v>169</v>
      </c>
      <c r="BL139" s="63">
        <f t="shared" si="770"/>
        <v>166</v>
      </c>
      <c r="BM139" s="133">
        <f t="shared" si="770"/>
        <v>3</v>
      </c>
      <c r="BN139" s="133">
        <f t="shared" si="770"/>
        <v>0</v>
      </c>
      <c r="BO139" s="133">
        <f t="shared" si="770"/>
        <v>0</v>
      </c>
      <c r="BP139" s="133">
        <f t="shared" si="770"/>
        <v>0</v>
      </c>
      <c r="BQ139" s="133">
        <f t="shared" si="770"/>
        <v>0</v>
      </c>
      <c r="BR139" s="63">
        <f t="shared" si="770"/>
        <v>3</v>
      </c>
      <c r="BS139" s="213">
        <f t="shared" si="738"/>
        <v>3</v>
      </c>
    </row>
    <row r="140" spans="1:72" ht="30" customHeight="1" thickBot="1" x14ac:dyDescent="0.3">
      <c r="F140" s="399" t="s">
        <v>31</v>
      </c>
      <c r="G140" s="64" t="s">
        <v>22</v>
      </c>
      <c r="H140" s="427" t="s">
        <v>25</v>
      </c>
      <c r="I140" s="429">
        <v>100</v>
      </c>
      <c r="J140" s="429"/>
      <c r="K140" s="421" t="s">
        <v>26</v>
      </c>
      <c r="L140" s="419">
        <f>+H139/G139</f>
        <v>1</v>
      </c>
      <c r="M140" s="65"/>
      <c r="N140" s="66"/>
      <c r="O140" s="64" t="s">
        <v>22</v>
      </c>
      <c r="P140" s="427" t="s">
        <v>25</v>
      </c>
      <c r="Q140" s="429">
        <v>100</v>
      </c>
      <c r="R140" s="429"/>
      <c r="S140" s="421" t="s">
        <v>26</v>
      </c>
      <c r="T140" s="419">
        <f>+P139/O139</f>
        <v>0.98412698412698407</v>
      </c>
      <c r="U140" s="65"/>
      <c r="V140" s="66"/>
      <c r="W140" s="64" t="s">
        <v>22</v>
      </c>
      <c r="X140" s="427" t="s">
        <v>25</v>
      </c>
      <c r="Y140" s="429">
        <v>100</v>
      </c>
      <c r="Z140" s="429"/>
      <c r="AA140" s="421" t="s">
        <v>26</v>
      </c>
      <c r="AB140" s="419">
        <f>+X139/W139</f>
        <v>1</v>
      </c>
      <c r="AC140" s="67"/>
      <c r="AD140" s="68"/>
      <c r="AE140" s="64" t="s">
        <v>22</v>
      </c>
      <c r="AF140" s="427" t="s">
        <v>25</v>
      </c>
      <c r="AG140" s="429">
        <v>100</v>
      </c>
      <c r="AH140" s="429"/>
      <c r="AI140" s="421" t="s">
        <v>26</v>
      </c>
      <c r="AJ140" s="419">
        <f>+AF139/AE139</f>
        <v>0.96491228070175439</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1</v>
      </c>
      <c r="BI140" s="67"/>
      <c r="BJ140" s="69"/>
      <c r="BK140" s="64" t="s">
        <v>22</v>
      </c>
      <c r="BL140" s="427" t="s">
        <v>25</v>
      </c>
      <c r="BM140" s="429">
        <v>100</v>
      </c>
      <c r="BN140" s="429"/>
      <c r="BO140" s="421" t="s">
        <v>26</v>
      </c>
      <c r="BP140" s="419">
        <f>+BL139/BK139</f>
        <v>0.98224852071005919</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v>
      </c>
      <c r="M142" s="76"/>
      <c r="N142" s="77"/>
      <c r="O142" s="75" t="s">
        <v>27</v>
      </c>
      <c r="P142" s="431" t="s">
        <v>25</v>
      </c>
      <c r="Q142" s="429">
        <v>100</v>
      </c>
      <c r="R142" s="429"/>
      <c r="S142" s="421" t="s">
        <v>26</v>
      </c>
      <c r="T142" s="433">
        <f>+V139/O139</f>
        <v>1.5873015873015872E-2</v>
      </c>
      <c r="U142" s="76"/>
      <c r="V142" s="77"/>
      <c r="W142" s="75" t="s">
        <v>27</v>
      </c>
      <c r="X142" s="431" t="s">
        <v>25</v>
      </c>
      <c r="Y142" s="429">
        <v>100</v>
      </c>
      <c r="Z142" s="429"/>
      <c r="AA142" s="421" t="s">
        <v>26</v>
      </c>
      <c r="AB142" s="419">
        <f>+AD139/W139</f>
        <v>0</v>
      </c>
      <c r="AC142" s="76"/>
      <c r="AD142" s="77"/>
      <c r="AE142" s="75" t="s">
        <v>27</v>
      </c>
      <c r="AF142" s="431" t="s">
        <v>25</v>
      </c>
      <c r="AG142" s="429">
        <v>100</v>
      </c>
      <c r="AH142" s="429"/>
      <c r="AI142" s="421" t="s">
        <v>26</v>
      </c>
      <c r="AJ142" s="419">
        <f>+AL139/AE139</f>
        <v>3.5087719298245612E-2</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0</v>
      </c>
      <c r="BI142" s="76"/>
      <c r="BJ142" s="77"/>
      <c r="BK142" s="75" t="s">
        <v>27</v>
      </c>
      <c r="BL142" s="431" t="s">
        <v>25</v>
      </c>
      <c r="BM142" s="429">
        <v>100</v>
      </c>
      <c r="BN142" s="429"/>
      <c r="BO142" s="421" t="s">
        <v>26</v>
      </c>
      <c r="BP142" s="419">
        <f>+BR139/BK139</f>
        <v>1.7751479289940829E-2</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226</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t="s">
        <v>230</v>
      </c>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t="s">
        <v>231</v>
      </c>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t="s">
        <v>232</v>
      </c>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2024-07-17T07:54:18Z</dcterms:modified>
</cp:coreProperties>
</file>