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8A2C0DE2-9E8A-4EEB-A1C8-46CB2580A377}" xr6:coauthVersionLast="47" xr6:coauthVersionMax="47" xr10:uidLastSave="{00000000-0000-0000-0000-000000000000}"/>
  <bookViews>
    <workbookView xWindow="11250" yWindow="0" windowWidth="14355" windowHeight="1512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BO43" i="6" s="1"/>
  <c r="AA38" i="6"/>
  <c r="AJ31" i="6"/>
  <c r="Z25" i="6"/>
  <c r="U17" i="7"/>
  <c r="N30" i="6"/>
  <c r="AE37"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AL92" i="6" s="1"/>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G54" i="6"/>
  <c r="N54" i="6"/>
  <c r="V54" i="6"/>
  <c r="BR54" i="6" s="1"/>
  <c r="AD54" i="6"/>
  <c r="W54" i="6" s="1"/>
  <c r="AL54" i="6"/>
  <c r="AE54" i="6" s="1"/>
  <c r="AM54" i="6"/>
  <c r="AT54" i="6"/>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J90" i="6"/>
  <c r="BL90" i="6"/>
  <c r="BM90" i="6"/>
  <c r="BN90" i="6"/>
  <c r="BO90" i="6"/>
  <c r="BP90" i="6"/>
  <c r="BQ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L43" i="6"/>
  <c r="BH43" i="6" s="1"/>
  <c r="M43" i="6"/>
  <c r="BI43" i="6" s="1"/>
  <c r="P43" i="6"/>
  <c r="BL43" i="6" s="1"/>
  <c r="Q43" i="6"/>
  <c r="R43" i="6"/>
  <c r="S43" i="6"/>
  <c r="T43" i="6"/>
  <c r="U43" i="6"/>
  <c r="X43" i="6"/>
  <c r="BD43" i="6" s="1"/>
  <c r="Y43" i="6"/>
  <c r="BE43" i="6" s="1"/>
  <c r="Z43" i="6"/>
  <c r="BF43" i="6" s="1"/>
  <c r="AA43" i="6"/>
  <c r="AB43" i="6"/>
  <c r="AC43" i="6"/>
  <c r="AF43" i="6"/>
  <c r="AG43" i="6"/>
  <c r="AH43" i="6"/>
  <c r="BN43" i="6" s="1"/>
  <c r="AJ43" i="6"/>
  <c r="AK43" i="6"/>
  <c r="AN43" i="6"/>
  <c r="AO43" i="6"/>
  <c r="AP43" i="6"/>
  <c r="AQ43" i="6"/>
  <c r="AR43" i="6"/>
  <c r="AS43" i="6"/>
  <c r="AV43" i="6"/>
  <c r="AW43" i="6"/>
  <c r="BM43" i="6" s="1"/>
  <c r="AX43" i="6"/>
  <c r="AY43" i="6"/>
  <c r="AZ43" i="6"/>
  <c r="BA43" i="6"/>
  <c r="BG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U137" i="7" s="1"/>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T96" i="7"/>
  <c r="R96" i="7"/>
  <c r="N96" i="7"/>
  <c r="J96" i="7"/>
  <c r="S95" i="7"/>
  <c r="Q94" i="7"/>
  <c r="P94" i="7"/>
  <c r="R94" i="7" s="1"/>
  <c r="O94" i="7"/>
  <c r="M94" i="7"/>
  <c r="L94" i="7"/>
  <c r="N94" i="7" s="1"/>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N85" i="7" s="1"/>
  <c r="K85" i="7"/>
  <c r="I85" i="7"/>
  <c r="H85" i="7"/>
  <c r="G85" i="7"/>
  <c r="V84" i="7"/>
  <c r="U84" i="7"/>
  <c r="T84" i="7"/>
  <c r="J84" i="7"/>
  <c r="W84" i="7" s="1"/>
  <c r="V83" i="7"/>
  <c r="U83" i="7"/>
  <c r="R83" i="7"/>
  <c r="N83" i="7"/>
  <c r="J83" i="7"/>
  <c r="W83" i="7" s="1"/>
  <c r="V82" i="7"/>
  <c r="U82" i="7"/>
  <c r="T82" i="7"/>
  <c r="R82" i="7"/>
  <c r="N82" i="7"/>
  <c r="J82" i="7"/>
  <c r="V81" i="7"/>
  <c r="U81" i="7"/>
  <c r="R81" i="7"/>
  <c r="N81" i="7"/>
  <c r="J81" i="7"/>
  <c r="V80" i="7"/>
  <c r="U80" i="7"/>
  <c r="T80" i="7"/>
  <c r="R80" i="7"/>
  <c r="N80" i="7"/>
  <c r="J80" i="7"/>
  <c r="Q79" i="7"/>
  <c r="P79" i="7"/>
  <c r="R79" i="7" s="1"/>
  <c r="O79" i="7"/>
  <c r="M79" i="7"/>
  <c r="L79" i="7"/>
  <c r="N79" i="7" s="1"/>
  <c r="K79" i="7"/>
  <c r="I79" i="7"/>
  <c r="V79" i="7" s="1"/>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N69" i="7" s="1"/>
  <c r="K69" i="7"/>
  <c r="I69" i="7"/>
  <c r="H69" i="7"/>
  <c r="J69" i="7" s="1"/>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W64" i="7" s="1"/>
  <c r="Q63" i="7"/>
  <c r="P63" i="7"/>
  <c r="R63" i="7" s="1"/>
  <c r="O63" i="7"/>
  <c r="M63" i="7"/>
  <c r="L63" i="7"/>
  <c r="N63" i="7" s="1"/>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W55" i="7" s="1"/>
  <c r="Q54" i="7"/>
  <c r="P54" i="7"/>
  <c r="R54" i="7" s="1"/>
  <c r="O54" i="7"/>
  <c r="M54" i="7"/>
  <c r="L54" i="7"/>
  <c r="N54" i="7" s="1"/>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W48" i="7" s="1"/>
  <c r="Q47" i="7"/>
  <c r="P47" i="7"/>
  <c r="R47" i="7" s="1"/>
  <c r="O47" i="7"/>
  <c r="M47" i="7"/>
  <c r="L47" i="7"/>
  <c r="N47" i="7" s="1"/>
  <c r="K47" i="7"/>
  <c r="J47" i="7"/>
  <c r="I47" i="7"/>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N37" i="7" s="1"/>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W31" i="7" s="1"/>
  <c r="Q30" i="7"/>
  <c r="P30" i="7"/>
  <c r="O30" i="7"/>
  <c r="M30" i="7"/>
  <c r="N30" i="7" s="1"/>
  <c r="L30" i="7"/>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BC54" i="6" l="1"/>
  <c r="N137" i="7"/>
  <c r="T37" i="7"/>
  <c r="R42" i="7"/>
  <c r="BP43" i="6"/>
  <c r="BJ91" i="6"/>
  <c r="O54" i="6"/>
  <c r="BK54" i="6" s="1"/>
  <c r="V47" i="7"/>
  <c r="W51" i="7"/>
  <c r="W58" i="7"/>
  <c r="W67" i="7"/>
  <c r="R69" i="7"/>
  <c r="V72" i="7"/>
  <c r="U79" i="7"/>
  <c r="W81" i="7"/>
  <c r="W90" i="7"/>
  <c r="W92" i="7"/>
  <c r="W99" i="7"/>
  <c r="W103" i="7"/>
  <c r="W107" i="7"/>
  <c r="W111" i="7"/>
  <c r="W115" i="7"/>
  <c r="W119" i="7"/>
  <c r="W123" i="7"/>
  <c r="W127" i="7"/>
  <c r="W131" i="7"/>
  <c r="W135" i="7"/>
  <c r="BR82" i="6"/>
  <c r="W33" i="7"/>
  <c r="N42" i="7"/>
  <c r="BR90" i="6"/>
  <c r="O138" i="7"/>
  <c r="R30" i="7"/>
  <c r="W40" i="7"/>
  <c r="J54" i="7"/>
  <c r="J63" i="7"/>
  <c r="W63" i="7" s="1"/>
  <c r="W68" i="7"/>
  <c r="V85" i="7"/>
  <c r="W88" i="7"/>
  <c r="W93" i="7"/>
  <c r="J137" i="7"/>
  <c r="BR85" i="6"/>
  <c r="AT92" i="6"/>
  <c r="BM38" i="6"/>
  <c r="U24" i="7"/>
  <c r="U42" i="7"/>
  <c r="BR84" i="6"/>
  <c r="BR91"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O43" i="6" s="1"/>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W94" i="7" s="1"/>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32" i="7"/>
  <c r="V37" i="7"/>
  <c r="W35" i="7"/>
  <c r="U37" i="7"/>
  <c r="W34" i="7"/>
  <c r="J37" i="7"/>
  <c r="W37" i="7" s="1"/>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M95" i="7"/>
  <c r="V91" i="7"/>
  <c r="T94" i="7"/>
  <c r="U69" i="7"/>
  <c r="J72" i="7"/>
  <c r="W72" i="7" s="1"/>
  <c r="U85" i="7"/>
  <c r="U94" i="7"/>
  <c r="H95" i="7"/>
  <c r="L95" i="7"/>
  <c r="P95" i="7"/>
  <c r="G138" i="7"/>
  <c r="J79" i="7"/>
  <c r="W79" i="7" s="1"/>
  <c r="V94" i="7"/>
  <c r="H138" i="7"/>
  <c r="W96" i="7"/>
  <c r="W91" i="7" l="1"/>
  <c r="W42" i="7"/>
  <c r="N138"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BN25" i="6" s="1"/>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S95" i="6"/>
  <c r="T95" i="6"/>
  <c r="U95" i="6"/>
  <c r="X95" i="6"/>
  <c r="Y95" i="6"/>
  <c r="Z95" i="6"/>
  <c r="AA95" i="6"/>
  <c r="AB95" i="6"/>
  <c r="AC95" i="6"/>
  <c r="AF95" i="6"/>
  <c r="AG95" i="6"/>
  <c r="AH95" i="6"/>
  <c r="BN95" i="6" s="1"/>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E73" i="6"/>
  <c r="BF73" i="6"/>
  <c r="AM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138" i="6" l="1"/>
  <c r="BS70" i="6"/>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<sst xmlns="http://schemas.openxmlformats.org/spreadsheetml/2006/main" count="1503" uniqueCount="228">
  <si>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</si>
  <si>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</si>
  <si>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</si>
  <si>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</si>
  <si>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</si>
  <si>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</si>
  <si>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</si>
  <si>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</si>
  <si>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</si>
  <si>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</si>
  <si>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</si>
  <si>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</si>
  <si>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</si>
  <si>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</si>
  <si>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</si>
  <si>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</si>
  <si>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</si>
  <si>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</si>
  <si>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</si>
  <si>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</si>
  <si>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</si>
  <si>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</si>
  <si>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</si>
  <si>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</si>
  <si>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</si>
  <si>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</si>
  <si>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</si>
  <si>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</si>
  <si>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</si>
  <si>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</si>
  <si>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</si>
  <si>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</si>
  <si>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</si>
  <si>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</si>
  <si>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</si>
  <si>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</si>
  <si>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</si>
  <si>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</si>
  <si>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</si>
  <si>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</si>
  <si>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</si>
  <si>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</si>
  <si>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</si>
  <si>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</si>
  <si>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</si>
  <si>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</si>
  <si>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</si>
  <si>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</si>
  <si>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</si>
  <si>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</si>
  <si>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</si>
  <si>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</si>
  <si>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</si>
  <si>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</si>
  <si>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</si>
  <si>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</si>
  <si>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</si>
  <si>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</si>
  <si>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</si>
  <si>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</si>
  <si>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</si>
  <si>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</si>
  <si>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</si>
  <si>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</si>
  <si>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</si>
  <si>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</si>
  <si>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</si>
  <si>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</si>
  <si>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</si>
  <si>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</si>
  <si>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</si>
  <si>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</si>
  <si>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</si>
  <si>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</si>
  <si>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</si>
  <si>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</si>
  <si>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</si>
  <si>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</si>
  <si>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</si>
  <si>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</si>
  <si>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</si>
  <si>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</si>
  <si>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</si>
  <si>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</si>
  <si>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</si>
  <si>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</si>
  <si>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</si>
  <si>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</si>
  <si>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</si>
  <si>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</si>
  <si>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</si>
  <si>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</si>
  <si>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</si>
  <si>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</si>
  <si>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</si>
  <si>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</si>
  <si>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</si>
  <si>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</si>
  <si>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</si>
  <si>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</si>
  <si>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</si>
  <si>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</si>
  <si>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</si>
  <si>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</si>
  <si>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</si>
  <si>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</si>
  <si>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</si>
  <si>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</si>
  <si>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</si>
  <si>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</si>
  <si>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</si>
  <si>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</si>
  <si>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</si>
  <si>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</si>
  <si>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</si>
  <si>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</si>
  <si>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</si>
  <si>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</si>
  <si>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</si>
  <si>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</si>
  <si>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</si>
  <si>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</si>
  <si>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</si>
  <si>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</si>
  <si>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</si>
  <si>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</si>
  <si>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</si>
  <si>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</si>
  <si>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</si>
  <si>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</si>
  <si>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</si>
  <si>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</si>
  <si>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</si>
  <si>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</si>
  <si>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</si>
  <si>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</si>
  <si>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</si>
  <si>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</si>
  <si>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</si>
  <si>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</si>
  <si>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</si>
  <si>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</si>
  <si>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</si>
  <si>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</si>
  <si>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</si>
  <si>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</si>
  <si>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</si>
  <si>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</si>
  <si>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</si>
  <si>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</si>
  <si>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</si>
  <si>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</si>
  <si>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</si>
  <si>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</si>
  <si>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</si>
  <si>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</si>
  <si>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</si>
  <si>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</si>
  <si>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</si>
  <si>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</si>
  <si>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</si>
  <si>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</si>
  <si>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</si>
  <si>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</si>
  <si>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</si>
  <si>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</si>
  <si>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</si>
  <si>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</si>
  <si>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</si>
  <si>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</si>
  <si>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</si>
  <si>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</si>
  <si>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</si>
  <si>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</si>
  <si>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</si>
  <si>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</si>
  <si>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</si>
  <si>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</si>
  <si>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</si>
  <si>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</si>
  <si>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</si>
  <si>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</si>
  <si>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</si>
  <si>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</si>
  <si>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</si>
  <si>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</si>
  <si>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</si>
  <si>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</si>
  <si>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</si>
  <si>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</si>
  <si>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</si>
  <si>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</si>
  <si>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</si>
  <si>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</si>
  <si>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</si>
  <si>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</si>
  <si>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</si>
  <si>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</si>
  <si>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</si>
  <si>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</si>
  <si>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</si>
  <si>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</si>
  <si>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</si>
  <si>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</si>
  <si>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</si>
  <si>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</si>
  <si>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</si>
  <si>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</si>
  <si>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</si>
  <si>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</si>
  <si>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</si>
  <si>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</si>
  <si>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</si>
  <si>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</si>
  <si>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</si>
  <si>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</si>
  <si>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</si>
  <si>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</si>
  <si>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</si>
  <si>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</si>
  <si>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</si>
  <si>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</si>
  <si>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</si>
  <si>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</si>
  <si>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</si>
  <si>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</si>
  <si>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LIC. ALICIA LIZBETH MONTOYAN DÍAZ</t>
  </si>
  <si>
    <t>M.C.E. DARIELA ELIZABETH RIOS ARZOLA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</si>
</sst>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3">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0"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4239FC83-E757-491A-BED8-47072189AB5D}"/>
    <cellStyle name="Normal_Hoja2" xfId="4" xr:uid="{00000000-0005-0000-0000-000004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9AC1-F849-4019-A128-5BE505BE29E6}">
  <dimension ref="A3:W151"/>
  <sheetViews>
    <sheetView tabSelected="1" topLeftCell="D85" zoomScale="70" zoomScaleNormal="70" zoomScaleSheetLayoutView="68" workbookViewId="0">
      <selection activeCell="G155" sqref="G155"/>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v>2</v>
      </c>
      <c r="H104" s="256">
        <v>22</v>
      </c>
      <c r="I104" s="256">
        <v>32</v>
      </c>
      <c r="J104" s="245">
        <f t="shared" si="12"/>
        <v>54</v>
      </c>
      <c r="K104" s="255">
        <v>2</v>
      </c>
      <c r="L104" s="256">
        <v>20</v>
      </c>
      <c r="M104" s="256">
        <v>31</v>
      </c>
      <c r="N104" s="245">
        <f t="shared" si="13"/>
        <v>51</v>
      </c>
      <c r="O104" s="257">
        <v>2</v>
      </c>
      <c r="P104" s="256">
        <v>27</v>
      </c>
      <c r="Q104" s="256">
        <v>48</v>
      </c>
      <c r="R104" s="245">
        <f t="shared" si="14"/>
        <v>75</v>
      </c>
      <c r="S104" s="247"/>
      <c r="T104" s="258">
        <f t="shared" si="15"/>
        <v>6</v>
      </c>
      <c r="U104" s="259">
        <f t="shared" si="15"/>
        <v>69</v>
      </c>
      <c r="V104" s="259">
        <f t="shared" si="15"/>
        <v>111</v>
      </c>
      <c r="W104" s="245">
        <f t="shared" si="16"/>
        <v>180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2</v>
      </c>
      <c r="H137" s="354">
        <f>SUM(H96:H136)</f>
        <v>22</v>
      </c>
      <c r="I137" s="354">
        <f t="shared" ref="I137:W137" si="17">SUM(I96:I136)</f>
        <v>32</v>
      </c>
      <c r="J137" s="355">
        <f>SUM(J96:J136)</f>
        <v>54</v>
      </c>
      <c r="K137" s="353">
        <f t="shared" si="17"/>
        <v>2</v>
      </c>
      <c r="L137" s="354">
        <f t="shared" si="17"/>
        <v>20</v>
      </c>
      <c r="M137" s="354">
        <f t="shared" si="17"/>
        <v>31</v>
      </c>
      <c r="N137" s="356">
        <f t="shared" si="17"/>
        <v>51</v>
      </c>
      <c r="O137" s="353">
        <f t="shared" si="17"/>
        <v>2</v>
      </c>
      <c r="P137" s="354">
        <f t="shared" si="17"/>
        <v>27</v>
      </c>
      <c r="Q137" s="354">
        <f>SUM(Q96:Q136)</f>
        <v>48</v>
      </c>
      <c r="R137" s="356">
        <f t="shared" si="17"/>
        <v>75</v>
      </c>
      <c r="S137" s="247">
        <f t="shared" si="17"/>
        <v>0</v>
      </c>
      <c r="T137" s="353">
        <f t="shared" si="17"/>
        <v>6</v>
      </c>
      <c r="U137" s="354">
        <f>SUM(U96:U136)</f>
        <v>69</v>
      </c>
      <c r="V137" s="354">
        <f t="shared" si="17"/>
        <v>111</v>
      </c>
      <c r="W137" s="356">
        <f t="shared" si="17"/>
        <v>180</v>
      </c>
    </row>
    <row r="138" spans="1:23" ht="19.5" customHeight="1" thickTop="1" thickBot="1" x14ac:dyDescent="0.3">
      <c r="A138" s="387" t="s">
        <v>224</v>
      </c>
      <c r="B138" s="388"/>
      <c r="C138" s="357"/>
      <c r="D138" s="379" t="s">
        <v>17</v>
      </c>
      <c r="E138" s="380"/>
      <c r="F138" s="358"/>
      <c r="G138" s="359">
        <f t="shared" ref="G138:R138" si="18">SUM(G24,G30,G37,G42,G47,G54,G63,G69,G72,G79,G85,G91,G94,G96:G136)</f>
        <v>2</v>
      </c>
      <c r="H138" s="359">
        <f t="shared" si="18"/>
        <v>22</v>
      </c>
      <c r="I138" s="359">
        <f t="shared" si="18"/>
        <v>32</v>
      </c>
      <c r="J138" s="359">
        <f t="shared" si="18"/>
        <v>54</v>
      </c>
      <c r="K138" s="359">
        <f t="shared" si="18"/>
        <v>2</v>
      </c>
      <c r="L138" s="359">
        <f t="shared" si="18"/>
        <v>20</v>
      </c>
      <c r="M138" s="359">
        <f t="shared" si="18"/>
        <v>31</v>
      </c>
      <c r="N138" s="359">
        <f t="shared" si="18"/>
        <v>51</v>
      </c>
      <c r="O138" s="359">
        <f t="shared" si="18"/>
        <v>2</v>
      </c>
      <c r="P138" s="359">
        <f t="shared" si="18"/>
        <v>27</v>
      </c>
      <c r="Q138" s="359">
        <f t="shared" si="18"/>
        <v>48</v>
      </c>
      <c r="R138" s="359">
        <f t="shared" si="18"/>
        <v>75</v>
      </c>
      <c r="S138" s="359"/>
      <c r="T138" s="359">
        <f>SUM(T24,T30,T37,T42,T47,T54,T63,T69,T72,T79,T85,T91,T94,T96:T136)</f>
        <v>6</v>
      </c>
      <c r="U138" s="359">
        <f>SUM(U24,U30,U37,U42,U47,U54,U63,U69,U72,U79,U85,U91,U94,U96:U136)</f>
        <v>69</v>
      </c>
      <c r="V138" s="359">
        <f>SUM(V24,V30,V37,V42,V47,V54,V63,V69,V72,V79,V85,V91,V94,V96:V136)</f>
        <v>111</v>
      </c>
      <c r="W138" s="359">
        <f>SUM(W24,W30,W37,W42,W47,W54,W63,W69,W72,W79,W85,W91,W94,W96:W136)</f>
        <v>180</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329AA0A1-D4EB-48A3-93EC-A59AF72C89A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3:BT156"/>
  <sheetViews>
    <sheetView topLeftCell="U100" zoomScale="60" zoomScaleNormal="60" zoomScaleSheetLayoutView="77" workbookViewId="0">
      <selection activeCell="AA105" sqref="AA105"/>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4"/>
      <c r="E5" s="424"/>
      <c r="F5" s="424"/>
      <c r="G5" s="424"/>
      <c r="H5" s="424"/>
      <c r="I5" s="424"/>
      <c r="J5" s="424"/>
      <c r="K5" s="424"/>
    </row>
    <row r="6" spans="1:70" ht="24.75" customHeight="1" x14ac:dyDescent="0.25">
      <c r="B6" s="46"/>
      <c r="C6" s="46"/>
      <c r="D6" s="46"/>
      <c r="E6" s="46"/>
      <c r="F6" s="46"/>
      <c r="G6" s="46"/>
      <c r="H6" s="46"/>
      <c r="I6" s="46"/>
      <c r="J6" s="46"/>
      <c r="K6" s="46"/>
      <c r="L6" s="46"/>
      <c r="M6" s="46"/>
      <c r="N6" s="428" t="s">
        <v>0</v>
      </c>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6"/>
      <c r="AQ6" s="46"/>
      <c r="AR6" s="46"/>
      <c r="AS6" s="46"/>
    </row>
    <row r="7" spans="1:70" ht="24.75" customHeight="1" x14ac:dyDescent="0.25">
      <c r="A7" s="17"/>
      <c r="E7" s="46"/>
      <c r="F7" s="46"/>
      <c r="G7" s="46"/>
      <c r="H7" s="46"/>
      <c r="I7" s="46"/>
      <c r="J7" s="46"/>
      <c r="K7" s="46"/>
      <c r="L7" s="46"/>
      <c r="M7" s="46"/>
      <c r="N7" s="428" t="s">
        <v>106</v>
      </c>
      <c r="O7" s="428"/>
      <c r="P7" s="428"/>
      <c r="Q7" s="428"/>
      <c r="R7" s="428"/>
      <c r="S7" s="428"/>
      <c r="T7" s="428"/>
      <c r="U7" s="428"/>
      <c r="V7" s="428"/>
      <c r="W7" s="428"/>
      <c r="X7" s="428"/>
      <c r="Y7" s="428"/>
      <c r="Z7" s="428"/>
      <c r="AA7" s="428"/>
      <c r="AB7" s="428"/>
      <c r="AC7" s="428"/>
      <c r="AD7" s="428"/>
      <c r="AE7" s="428"/>
      <c r="AF7" s="428"/>
      <c r="AG7" s="428"/>
      <c r="AH7" s="428"/>
      <c r="AI7" s="428"/>
      <c r="AJ7" s="428"/>
      <c r="AK7" s="428"/>
      <c r="AL7" s="428"/>
      <c r="AM7" s="428"/>
      <c r="AN7" s="428"/>
      <c r="AO7" s="428"/>
      <c r="BN7" s="425" t="s">
        <v>1</v>
      </c>
      <c r="BO7" s="425"/>
      <c r="BP7" s="425"/>
      <c r="BQ7" s="425"/>
      <c r="BR7" s="425"/>
    </row>
    <row r="8" spans="1:70" ht="18" customHeight="1" thickBot="1" x14ac:dyDescent="0.3">
      <c r="A8" s="426" t="s">
        <v>2</v>
      </c>
      <c r="B8" s="426"/>
      <c r="C8" s="427" t="s">
        <v>225</v>
      </c>
      <c r="D8" s="427"/>
      <c r="E8" s="18"/>
      <c r="F8" s="18"/>
      <c r="G8" s="18"/>
      <c r="BF8" s="182" t="s">
        <v>3</v>
      </c>
      <c r="BG8" s="180"/>
      <c r="BH8" s="180"/>
      <c r="BI8" s="183"/>
      <c r="BJ8" s="183"/>
      <c r="BK8" s="176" t="s">
        <v>213</v>
      </c>
      <c r="BL8" s="174"/>
      <c r="BM8" s="174"/>
      <c r="BN8" s="425" t="s">
        <v>112</v>
      </c>
      <c r="BO8" s="425"/>
      <c r="BP8" s="425"/>
      <c r="BQ8" s="425"/>
      <c r="BR8" s="425"/>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4" t="s">
        <v>4</v>
      </c>
      <c r="B10" s="434" t="s">
        <v>5</v>
      </c>
      <c r="C10" s="434" t="s">
        <v>6</v>
      </c>
      <c r="D10" s="434" t="s">
        <v>7</v>
      </c>
      <c r="E10" s="431" t="s">
        <v>107</v>
      </c>
      <c r="F10" s="434" t="s">
        <v>9</v>
      </c>
      <c r="G10" s="468" t="s">
        <v>20</v>
      </c>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468"/>
      <c r="AX10" s="468"/>
      <c r="AY10" s="468"/>
      <c r="AZ10" s="468"/>
      <c r="BA10" s="468"/>
      <c r="BB10" s="468"/>
      <c r="BC10" s="451" t="s">
        <v>10</v>
      </c>
      <c r="BD10" s="452"/>
      <c r="BE10" s="452"/>
      <c r="BF10" s="452"/>
      <c r="BG10" s="452"/>
      <c r="BH10" s="452"/>
      <c r="BI10" s="452"/>
      <c r="BJ10" s="409"/>
      <c r="BK10" s="451" t="s">
        <v>10</v>
      </c>
      <c r="BL10" s="452"/>
      <c r="BM10" s="452"/>
      <c r="BN10" s="452"/>
      <c r="BO10" s="452"/>
      <c r="BP10" s="452"/>
      <c r="BQ10" s="452"/>
      <c r="BR10" s="409"/>
    </row>
    <row r="11" spans="1:70" ht="15.75" thickBot="1" x14ac:dyDescent="0.3">
      <c r="A11" s="435"/>
      <c r="B11" s="435"/>
      <c r="C11" s="435"/>
      <c r="D11" s="435"/>
      <c r="E11" s="432"/>
      <c r="F11" s="435"/>
      <c r="G11" s="455" t="s">
        <v>183</v>
      </c>
      <c r="H11" s="455"/>
      <c r="I11" s="455"/>
      <c r="J11" s="455"/>
      <c r="K11" s="455"/>
      <c r="L11" s="455"/>
      <c r="M11" s="455"/>
      <c r="N11" s="455"/>
      <c r="O11" s="455"/>
      <c r="P11" s="455"/>
      <c r="Q11" s="455"/>
      <c r="R11" s="455"/>
      <c r="S11" s="455"/>
      <c r="T11" s="455"/>
      <c r="U11" s="455"/>
      <c r="V11" s="456"/>
      <c r="W11" s="455" t="s">
        <v>184</v>
      </c>
      <c r="X11" s="455"/>
      <c r="Y11" s="455"/>
      <c r="Z11" s="455"/>
      <c r="AA11" s="455"/>
      <c r="AB11" s="455"/>
      <c r="AC11" s="455"/>
      <c r="AD11" s="455"/>
      <c r="AE11" s="455"/>
      <c r="AF11" s="455"/>
      <c r="AG11" s="455"/>
      <c r="AH11" s="455"/>
      <c r="AI11" s="455"/>
      <c r="AJ11" s="455"/>
      <c r="AK11" s="455"/>
      <c r="AL11" s="455"/>
      <c r="AM11" s="457" t="s">
        <v>185</v>
      </c>
      <c r="AN11" s="455"/>
      <c r="AO11" s="455"/>
      <c r="AP11" s="455"/>
      <c r="AQ11" s="455"/>
      <c r="AR11" s="455"/>
      <c r="AS11" s="455"/>
      <c r="AT11" s="455"/>
      <c r="AU11" s="455"/>
      <c r="AV11" s="455"/>
      <c r="AW11" s="455"/>
      <c r="AX11" s="455"/>
      <c r="AY11" s="455"/>
      <c r="AZ11" s="455"/>
      <c r="BA11" s="455"/>
      <c r="BB11" s="456"/>
      <c r="BC11" s="453"/>
      <c r="BD11" s="453"/>
      <c r="BE11" s="453"/>
      <c r="BF11" s="453"/>
      <c r="BG11" s="453"/>
      <c r="BH11" s="453"/>
      <c r="BI11" s="453"/>
      <c r="BJ11" s="454"/>
      <c r="BK11" s="453"/>
      <c r="BL11" s="453"/>
      <c r="BM11" s="453"/>
      <c r="BN11" s="453"/>
      <c r="BO11" s="453"/>
      <c r="BP11" s="453"/>
      <c r="BQ11" s="453"/>
      <c r="BR11" s="454"/>
    </row>
    <row r="12" spans="1:70" ht="15.75" thickBot="1" x14ac:dyDescent="0.3">
      <c r="A12" s="435"/>
      <c r="B12" s="435"/>
      <c r="C12" s="435"/>
      <c r="D12" s="435"/>
      <c r="E12" s="432"/>
      <c r="F12" s="435"/>
      <c r="G12" s="409" t="s">
        <v>21</v>
      </c>
      <c r="H12" s="429" t="s">
        <v>22</v>
      </c>
      <c r="I12" s="404" t="s">
        <v>23</v>
      </c>
      <c r="J12" s="405"/>
      <c r="K12" s="405"/>
      <c r="L12" s="405"/>
      <c r="M12" s="406"/>
      <c r="N12" s="437" t="s">
        <v>24</v>
      </c>
      <c r="O12" s="429" t="s">
        <v>21</v>
      </c>
      <c r="P12" s="429" t="s">
        <v>22</v>
      </c>
      <c r="Q12" s="404" t="s">
        <v>23</v>
      </c>
      <c r="R12" s="405"/>
      <c r="S12" s="405"/>
      <c r="T12" s="405"/>
      <c r="U12" s="406"/>
      <c r="V12" s="407" t="s">
        <v>24</v>
      </c>
      <c r="W12" s="409" t="s">
        <v>21</v>
      </c>
      <c r="X12" s="429" t="s">
        <v>22</v>
      </c>
      <c r="Y12" s="404" t="s">
        <v>23</v>
      </c>
      <c r="Z12" s="405"/>
      <c r="AA12" s="405"/>
      <c r="AB12" s="405"/>
      <c r="AC12" s="406"/>
      <c r="AD12" s="437" t="s">
        <v>24</v>
      </c>
      <c r="AE12" s="429" t="s">
        <v>21</v>
      </c>
      <c r="AF12" s="429" t="s">
        <v>22</v>
      </c>
      <c r="AG12" s="404" t="s">
        <v>23</v>
      </c>
      <c r="AH12" s="405"/>
      <c r="AI12" s="405"/>
      <c r="AJ12" s="405"/>
      <c r="AK12" s="406"/>
      <c r="AL12" s="460" t="s">
        <v>24</v>
      </c>
      <c r="AM12" s="458" t="s">
        <v>21</v>
      </c>
      <c r="AN12" s="429" t="s">
        <v>22</v>
      </c>
      <c r="AO12" s="404" t="s">
        <v>23</v>
      </c>
      <c r="AP12" s="405"/>
      <c r="AQ12" s="405"/>
      <c r="AR12" s="405"/>
      <c r="AS12" s="406"/>
      <c r="AT12" s="437" t="s">
        <v>24</v>
      </c>
      <c r="AU12" s="429" t="s">
        <v>21</v>
      </c>
      <c r="AV12" s="429" t="s">
        <v>22</v>
      </c>
      <c r="AW12" s="404" t="s">
        <v>23</v>
      </c>
      <c r="AX12" s="405"/>
      <c r="AY12" s="405"/>
      <c r="AZ12" s="405"/>
      <c r="BA12" s="406"/>
      <c r="BB12" s="407" t="s">
        <v>24</v>
      </c>
      <c r="BC12" s="409" t="s">
        <v>21</v>
      </c>
      <c r="BD12" s="429" t="s">
        <v>22</v>
      </c>
      <c r="BE12" s="462" t="s">
        <v>23</v>
      </c>
      <c r="BF12" s="462"/>
      <c r="BG12" s="462"/>
      <c r="BH12" s="462"/>
      <c r="BI12" s="463"/>
      <c r="BJ12" s="437" t="s">
        <v>24</v>
      </c>
      <c r="BK12" s="409" t="s">
        <v>21</v>
      </c>
      <c r="BL12" s="429" t="s">
        <v>22</v>
      </c>
      <c r="BM12" s="462" t="s">
        <v>23</v>
      </c>
      <c r="BN12" s="462"/>
      <c r="BO12" s="462"/>
      <c r="BP12" s="462"/>
      <c r="BQ12" s="463"/>
      <c r="BR12" s="437" t="s">
        <v>24</v>
      </c>
    </row>
    <row r="13" spans="1:70" ht="15.75" thickBot="1" x14ac:dyDescent="0.3">
      <c r="A13" s="435"/>
      <c r="B13" s="435"/>
      <c r="C13" s="435"/>
      <c r="D13" s="435"/>
      <c r="E13" s="432"/>
      <c r="F13" s="435"/>
      <c r="G13" s="410"/>
      <c r="H13" s="430"/>
      <c r="I13" s="195">
        <v>1</v>
      </c>
      <c r="J13" s="196">
        <v>2</v>
      </c>
      <c r="K13" s="196">
        <v>3</v>
      </c>
      <c r="L13" s="196">
        <v>4</v>
      </c>
      <c r="M13" s="197" t="s">
        <v>102</v>
      </c>
      <c r="N13" s="438"/>
      <c r="O13" s="430"/>
      <c r="P13" s="430"/>
      <c r="Q13" s="195">
        <v>1</v>
      </c>
      <c r="R13" s="196">
        <v>2</v>
      </c>
      <c r="S13" s="196">
        <v>3</v>
      </c>
      <c r="T13" s="196">
        <v>4</v>
      </c>
      <c r="U13" s="197" t="s">
        <v>102</v>
      </c>
      <c r="V13" s="408"/>
      <c r="W13" s="410"/>
      <c r="X13" s="430"/>
      <c r="Y13" s="195">
        <v>1</v>
      </c>
      <c r="Z13" s="196">
        <v>2</v>
      </c>
      <c r="AA13" s="196">
        <v>3</v>
      </c>
      <c r="AB13" s="196">
        <v>4</v>
      </c>
      <c r="AC13" s="197" t="s">
        <v>102</v>
      </c>
      <c r="AD13" s="438"/>
      <c r="AE13" s="430"/>
      <c r="AF13" s="430"/>
      <c r="AG13" s="195">
        <v>1</v>
      </c>
      <c r="AH13" s="196">
        <v>2</v>
      </c>
      <c r="AI13" s="196">
        <v>3</v>
      </c>
      <c r="AJ13" s="196">
        <v>4</v>
      </c>
      <c r="AK13" s="197" t="s">
        <v>102</v>
      </c>
      <c r="AL13" s="461"/>
      <c r="AM13" s="459"/>
      <c r="AN13" s="430"/>
      <c r="AO13" s="195">
        <v>1</v>
      </c>
      <c r="AP13" s="196">
        <v>2</v>
      </c>
      <c r="AQ13" s="196">
        <v>3</v>
      </c>
      <c r="AR13" s="196">
        <v>4</v>
      </c>
      <c r="AS13" s="197" t="s">
        <v>102</v>
      </c>
      <c r="AT13" s="438"/>
      <c r="AU13" s="430"/>
      <c r="AV13" s="430"/>
      <c r="AW13" s="195">
        <v>1</v>
      </c>
      <c r="AX13" s="196">
        <v>2</v>
      </c>
      <c r="AY13" s="196">
        <v>3</v>
      </c>
      <c r="AZ13" s="196">
        <v>4</v>
      </c>
      <c r="BA13" s="197" t="s">
        <v>102</v>
      </c>
      <c r="BB13" s="408"/>
      <c r="BC13" s="410"/>
      <c r="BD13" s="430"/>
      <c r="BE13" s="196">
        <v>1</v>
      </c>
      <c r="BF13" s="196">
        <v>2</v>
      </c>
      <c r="BG13" s="196">
        <v>3</v>
      </c>
      <c r="BH13" s="196">
        <v>4</v>
      </c>
      <c r="BI13" s="197" t="s">
        <v>102</v>
      </c>
      <c r="BJ13" s="438"/>
      <c r="BK13" s="410"/>
      <c r="BL13" s="430"/>
      <c r="BM13" s="196">
        <v>1</v>
      </c>
      <c r="BN13" s="196">
        <v>2</v>
      </c>
      <c r="BO13" s="196">
        <v>3</v>
      </c>
      <c r="BP13" s="196">
        <v>4</v>
      </c>
      <c r="BQ13" s="197" t="s">
        <v>102</v>
      </c>
      <c r="BR13" s="438"/>
    </row>
    <row r="14" spans="1:70" ht="41.25" customHeight="1" thickBot="1" x14ac:dyDescent="0.3">
      <c r="A14" s="436"/>
      <c r="B14" s="436"/>
      <c r="C14" s="436"/>
      <c r="D14" s="436"/>
      <c r="E14" s="433"/>
      <c r="F14" s="436"/>
      <c r="G14" s="418" t="s">
        <v>15</v>
      </c>
      <c r="H14" s="416"/>
      <c r="I14" s="416"/>
      <c r="J14" s="416"/>
      <c r="K14" s="416"/>
      <c r="L14" s="416"/>
      <c r="M14" s="416"/>
      <c r="N14" s="439"/>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7" t="s">
        <v>15</v>
      </c>
      <c r="AN14" s="416"/>
      <c r="AO14" s="416"/>
      <c r="AP14" s="416"/>
      <c r="AQ14" s="416"/>
      <c r="AR14" s="416"/>
      <c r="AS14" s="416"/>
      <c r="AT14" s="419"/>
      <c r="AU14" s="416" t="s">
        <v>16</v>
      </c>
      <c r="AV14" s="416"/>
      <c r="AW14" s="416"/>
      <c r="AX14" s="416"/>
      <c r="AY14" s="416"/>
      <c r="AZ14" s="416"/>
      <c r="BA14" s="416"/>
      <c r="BB14" s="446"/>
      <c r="BC14" s="467" t="s">
        <v>15</v>
      </c>
      <c r="BD14" s="449"/>
      <c r="BE14" s="449"/>
      <c r="BF14" s="449"/>
      <c r="BG14" s="449"/>
      <c r="BH14" s="449"/>
      <c r="BI14" s="449"/>
      <c r="BJ14" s="450"/>
      <c r="BK14" s="448" t="s">
        <v>16</v>
      </c>
      <c r="BL14" s="449"/>
      <c r="BM14" s="449"/>
      <c r="BN14" s="449"/>
      <c r="BO14" s="449"/>
      <c r="BP14" s="449"/>
      <c r="BQ14" s="449"/>
      <c r="BR14" s="450"/>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69" t="s">
        <v>131</v>
      </c>
      <c r="B96" s="470"/>
      <c r="C96" s="470"/>
      <c r="D96" s="470"/>
      <c r="E96" s="470"/>
      <c r="F96" s="471"/>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22</v>
      </c>
      <c r="H105" s="9">
        <v>20</v>
      </c>
      <c r="I105" s="10">
        <v>1</v>
      </c>
      <c r="J105" s="11"/>
      <c r="K105" s="11"/>
      <c r="L105" s="11"/>
      <c r="M105" s="12">
        <v>1</v>
      </c>
      <c r="N105" s="16">
        <f t="shared" si="711"/>
        <v>2</v>
      </c>
      <c r="O105" s="8">
        <f t="shared" si="712"/>
        <v>32</v>
      </c>
      <c r="P105" s="13">
        <v>27</v>
      </c>
      <c r="Q105" s="134">
        <v>1</v>
      </c>
      <c r="R105" s="135">
        <v>1</v>
      </c>
      <c r="S105" s="135">
        <v>1</v>
      </c>
      <c r="T105" s="135">
        <v>0</v>
      </c>
      <c r="U105" s="136">
        <v>2</v>
      </c>
      <c r="V105" s="50">
        <f t="shared" si="713"/>
        <v>5</v>
      </c>
      <c r="W105" s="8">
        <f t="shared" si="714"/>
        <v>20</v>
      </c>
      <c r="X105" s="9">
        <v>15</v>
      </c>
      <c r="Y105" s="10">
        <v>2</v>
      </c>
      <c r="Z105" s="11">
        <v>1</v>
      </c>
      <c r="AA105" s="11"/>
      <c r="AB105" s="11">
        <v>1</v>
      </c>
      <c r="AC105" s="12">
        <v>1</v>
      </c>
      <c r="AD105" s="16">
        <f t="shared" si="715"/>
        <v>5</v>
      </c>
      <c r="AE105" s="8">
        <f t="shared" si="716"/>
        <v>31</v>
      </c>
      <c r="AF105" s="9">
        <v>23</v>
      </c>
      <c r="AG105" s="10">
        <v>1</v>
      </c>
      <c r="AH105" s="11">
        <v>3</v>
      </c>
      <c r="AI105" s="11"/>
      <c r="AJ105" s="11"/>
      <c r="AK105" s="12">
        <v>4</v>
      </c>
      <c r="AL105" s="50">
        <f t="shared" si="717"/>
        <v>8</v>
      </c>
      <c r="AM105" s="8">
        <f t="shared" si="718"/>
        <v>27</v>
      </c>
      <c r="AN105" s="9">
        <v>26</v>
      </c>
      <c r="AO105" s="134"/>
      <c r="AP105" s="135"/>
      <c r="AQ105" s="135"/>
      <c r="AR105" s="135"/>
      <c r="AS105" s="136">
        <v>1</v>
      </c>
      <c r="AT105" s="50">
        <f t="shared" si="331"/>
        <v>1</v>
      </c>
      <c r="AU105" s="8">
        <f t="shared" si="719"/>
        <v>48</v>
      </c>
      <c r="AV105" s="9">
        <v>47</v>
      </c>
      <c r="AW105" s="14"/>
      <c r="AX105" s="11"/>
      <c r="AY105" s="11"/>
      <c r="AZ105" s="11"/>
      <c r="BA105" s="12">
        <v>1</v>
      </c>
      <c r="BB105" s="16">
        <f t="shared" si="720"/>
        <v>1</v>
      </c>
      <c r="BC105" s="8">
        <f t="shared" si="721"/>
        <v>69</v>
      </c>
      <c r="BD105" s="15">
        <f t="shared" si="722"/>
        <v>61</v>
      </c>
      <c r="BE105" s="154">
        <f t="shared" si="723"/>
        <v>3</v>
      </c>
      <c r="BF105" s="154">
        <f t="shared" si="724"/>
        <v>1</v>
      </c>
      <c r="BG105" s="154">
        <f t="shared" si="725"/>
        <v>0</v>
      </c>
      <c r="BH105" s="154">
        <f t="shared" si="726"/>
        <v>1</v>
      </c>
      <c r="BI105" s="155">
        <f t="shared" si="727"/>
        <v>3</v>
      </c>
      <c r="BJ105" s="16">
        <f t="shared" si="728"/>
        <v>8</v>
      </c>
      <c r="BK105" s="8">
        <f t="shared" si="729"/>
        <v>111</v>
      </c>
      <c r="BL105" s="15">
        <f t="shared" si="730"/>
        <v>97</v>
      </c>
      <c r="BM105" s="154">
        <f t="shared" si="731"/>
        <v>2</v>
      </c>
      <c r="BN105" s="154">
        <f t="shared" si="732"/>
        <v>4</v>
      </c>
      <c r="BO105" s="154">
        <f t="shared" si="733"/>
        <v>1</v>
      </c>
      <c r="BP105" s="154">
        <f t="shared" si="734"/>
        <v>0</v>
      </c>
      <c r="BQ105" s="155">
        <f t="shared" si="735"/>
        <v>7</v>
      </c>
      <c r="BR105" s="16">
        <f t="shared" si="736"/>
        <v>14</v>
      </c>
      <c r="BS105" s="213">
        <f t="shared" si="128"/>
        <v>22</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2" t="s">
        <v>144</v>
      </c>
      <c r="B138" s="472"/>
      <c r="C138" s="472"/>
      <c r="D138" s="472"/>
      <c r="E138" s="472"/>
      <c r="F138" s="472"/>
      <c r="G138" s="30">
        <f t="shared" ref="G138:AL138" si="767">SUM(G97:G137)</f>
        <v>22</v>
      </c>
      <c r="H138" s="30">
        <f t="shared" si="767"/>
        <v>20</v>
      </c>
      <c r="I138" s="132">
        <f t="shared" si="767"/>
        <v>1</v>
      </c>
      <c r="J138" s="132">
        <f t="shared" si="767"/>
        <v>0</v>
      </c>
      <c r="K138" s="132">
        <f t="shared" si="767"/>
        <v>0</v>
      </c>
      <c r="L138" s="132">
        <f t="shared" si="767"/>
        <v>0</v>
      </c>
      <c r="M138" s="132">
        <f t="shared" si="767"/>
        <v>1</v>
      </c>
      <c r="N138" s="30">
        <f t="shared" si="767"/>
        <v>2</v>
      </c>
      <c r="O138" s="30">
        <f t="shared" si="767"/>
        <v>32</v>
      </c>
      <c r="P138" s="30">
        <f t="shared" si="767"/>
        <v>27</v>
      </c>
      <c r="Q138" s="132">
        <f t="shared" si="767"/>
        <v>1</v>
      </c>
      <c r="R138" s="132">
        <f t="shared" si="767"/>
        <v>1</v>
      </c>
      <c r="S138" s="132">
        <f t="shared" si="767"/>
        <v>1</v>
      </c>
      <c r="T138" s="132">
        <f t="shared" si="767"/>
        <v>0</v>
      </c>
      <c r="U138" s="132">
        <f t="shared" si="767"/>
        <v>2</v>
      </c>
      <c r="V138" s="30">
        <f t="shared" si="767"/>
        <v>5</v>
      </c>
      <c r="W138" s="30">
        <f t="shared" si="767"/>
        <v>20</v>
      </c>
      <c r="X138" s="30">
        <f t="shared" si="767"/>
        <v>15</v>
      </c>
      <c r="Y138" s="132">
        <f t="shared" si="767"/>
        <v>2</v>
      </c>
      <c r="Z138" s="132">
        <f t="shared" si="767"/>
        <v>1</v>
      </c>
      <c r="AA138" s="132">
        <f t="shared" si="767"/>
        <v>0</v>
      </c>
      <c r="AB138" s="132">
        <f t="shared" si="767"/>
        <v>1</v>
      </c>
      <c r="AC138" s="132">
        <f t="shared" si="767"/>
        <v>1</v>
      </c>
      <c r="AD138" s="30">
        <f t="shared" si="767"/>
        <v>5</v>
      </c>
      <c r="AE138" s="30">
        <f t="shared" si="767"/>
        <v>31</v>
      </c>
      <c r="AF138" s="30">
        <f t="shared" si="767"/>
        <v>23</v>
      </c>
      <c r="AG138" s="132">
        <f t="shared" si="767"/>
        <v>1</v>
      </c>
      <c r="AH138" s="132">
        <f t="shared" si="767"/>
        <v>3</v>
      </c>
      <c r="AI138" s="132">
        <f t="shared" si="767"/>
        <v>0</v>
      </c>
      <c r="AJ138" s="132">
        <f t="shared" si="767"/>
        <v>0</v>
      </c>
      <c r="AK138" s="132">
        <f t="shared" si="767"/>
        <v>4</v>
      </c>
      <c r="AL138" s="30">
        <f t="shared" si="767"/>
        <v>8</v>
      </c>
      <c r="AM138" s="30">
        <f t="shared" ref="AM138:BR138" si="768">SUM(AM97:AM137)</f>
        <v>27</v>
      </c>
      <c r="AN138" s="30">
        <f t="shared" si="768"/>
        <v>26</v>
      </c>
      <c r="AO138" s="132">
        <f t="shared" si="768"/>
        <v>0</v>
      </c>
      <c r="AP138" s="132">
        <f t="shared" si="768"/>
        <v>0</v>
      </c>
      <c r="AQ138" s="132">
        <f t="shared" si="768"/>
        <v>0</v>
      </c>
      <c r="AR138" s="132">
        <f t="shared" si="768"/>
        <v>0</v>
      </c>
      <c r="AS138" s="132">
        <f t="shared" si="768"/>
        <v>1</v>
      </c>
      <c r="AT138" s="30">
        <f t="shared" si="768"/>
        <v>1</v>
      </c>
      <c r="AU138" s="30">
        <f t="shared" si="768"/>
        <v>48</v>
      </c>
      <c r="AV138" s="30">
        <f t="shared" si="768"/>
        <v>47</v>
      </c>
      <c r="AW138" s="132">
        <f t="shared" si="768"/>
        <v>0</v>
      </c>
      <c r="AX138" s="132">
        <f t="shared" si="768"/>
        <v>0</v>
      </c>
      <c r="AY138" s="132">
        <f t="shared" si="768"/>
        <v>0</v>
      </c>
      <c r="AZ138" s="132">
        <f t="shared" si="768"/>
        <v>0</v>
      </c>
      <c r="BA138" s="132">
        <f t="shared" si="768"/>
        <v>1</v>
      </c>
      <c r="BB138" s="30">
        <f t="shared" si="768"/>
        <v>1</v>
      </c>
      <c r="BC138" s="30">
        <f t="shared" si="768"/>
        <v>69</v>
      </c>
      <c r="BD138" s="30">
        <f t="shared" si="768"/>
        <v>61</v>
      </c>
      <c r="BE138" s="132">
        <f t="shared" si="768"/>
        <v>3</v>
      </c>
      <c r="BF138" s="132">
        <f t="shared" si="768"/>
        <v>1</v>
      </c>
      <c r="BG138" s="132">
        <f t="shared" si="768"/>
        <v>0</v>
      </c>
      <c r="BH138" s="132">
        <f t="shared" si="768"/>
        <v>1</v>
      </c>
      <c r="BI138" s="132">
        <f t="shared" si="768"/>
        <v>3</v>
      </c>
      <c r="BJ138" s="30">
        <f t="shared" si="768"/>
        <v>8</v>
      </c>
      <c r="BK138" s="30">
        <f t="shared" si="768"/>
        <v>111</v>
      </c>
      <c r="BL138" s="30">
        <f t="shared" si="768"/>
        <v>97</v>
      </c>
      <c r="BM138" s="132">
        <f t="shared" si="768"/>
        <v>2</v>
      </c>
      <c r="BN138" s="132">
        <f t="shared" si="768"/>
        <v>4</v>
      </c>
      <c r="BO138" s="132">
        <f t="shared" si="768"/>
        <v>1</v>
      </c>
      <c r="BP138" s="132">
        <f t="shared" si="768"/>
        <v>0</v>
      </c>
      <c r="BQ138" s="132">
        <f t="shared" si="768"/>
        <v>7</v>
      </c>
      <c r="BR138" s="30">
        <f t="shared" si="768"/>
        <v>14</v>
      </c>
      <c r="BS138" s="213">
        <f t="shared" si="738"/>
        <v>22</v>
      </c>
    </row>
    <row r="139" spans="1:72" ht="30" customHeight="1" thickTop="1" thickBot="1" x14ac:dyDescent="0.3">
      <c r="A139" s="387" t="s">
        <v>224</v>
      </c>
      <c r="B139" s="388"/>
      <c r="C139" s="170"/>
      <c r="D139" s="170"/>
      <c r="E139" s="180"/>
      <c r="F139" s="61" t="s">
        <v>33</v>
      </c>
      <c r="G139" s="62">
        <f t="shared" ref="G139:AL139" si="769">SUM(G96,G138)</f>
        <v>22</v>
      </c>
      <c r="H139" s="63">
        <f t="shared" si="769"/>
        <v>20</v>
      </c>
      <c r="I139" s="133">
        <f t="shared" si="769"/>
        <v>1</v>
      </c>
      <c r="J139" s="133">
        <f t="shared" si="769"/>
        <v>0</v>
      </c>
      <c r="K139" s="133">
        <f t="shared" si="769"/>
        <v>0</v>
      </c>
      <c r="L139" s="133">
        <f t="shared" si="769"/>
        <v>0</v>
      </c>
      <c r="M139" s="133">
        <f t="shared" si="769"/>
        <v>1</v>
      </c>
      <c r="N139" s="63">
        <f t="shared" si="769"/>
        <v>2</v>
      </c>
      <c r="O139" s="63">
        <f t="shared" si="769"/>
        <v>32</v>
      </c>
      <c r="P139" s="63">
        <f t="shared" si="769"/>
        <v>27</v>
      </c>
      <c r="Q139" s="133">
        <f t="shared" si="769"/>
        <v>1</v>
      </c>
      <c r="R139" s="133">
        <f t="shared" si="769"/>
        <v>1</v>
      </c>
      <c r="S139" s="133">
        <f t="shared" si="769"/>
        <v>1</v>
      </c>
      <c r="T139" s="133">
        <f t="shared" si="769"/>
        <v>0</v>
      </c>
      <c r="U139" s="133">
        <f t="shared" si="769"/>
        <v>2</v>
      </c>
      <c r="V139" s="63">
        <f t="shared" si="769"/>
        <v>5</v>
      </c>
      <c r="W139" s="63">
        <f t="shared" si="769"/>
        <v>20</v>
      </c>
      <c r="X139" s="63">
        <f t="shared" si="769"/>
        <v>15</v>
      </c>
      <c r="Y139" s="133">
        <f t="shared" si="769"/>
        <v>2</v>
      </c>
      <c r="Z139" s="133">
        <f t="shared" si="769"/>
        <v>1</v>
      </c>
      <c r="AA139" s="133">
        <f t="shared" si="769"/>
        <v>0</v>
      </c>
      <c r="AB139" s="133">
        <f t="shared" si="769"/>
        <v>1</v>
      </c>
      <c r="AC139" s="133">
        <f t="shared" si="769"/>
        <v>1</v>
      </c>
      <c r="AD139" s="63">
        <f t="shared" si="769"/>
        <v>5</v>
      </c>
      <c r="AE139" s="63">
        <f t="shared" si="769"/>
        <v>31</v>
      </c>
      <c r="AF139" s="63">
        <f t="shared" si="769"/>
        <v>23</v>
      </c>
      <c r="AG139" s="133">
        <f t="shared" si="769"/>
        <v>1</v>
      </c>
      <c r="AH139" s="133">
        <f t="shared" si="769"/>
        <v>3</v>
      </c>
      <c r="AI139" s="133">
        <f t="shared" si="769"/>
        <v>0</v>
      </c>
      <c r="AJ139" s="133">
        <f t="shared" si="769"/>
        <v>0</v>
      </c>
      <c r="AK139" s="133">
        <f t="shared" si="769"/>
        <v>4</v>
      </c>
      <c r="AL139" s="63">
        <f t="shared" si="769"/>
        <v>8</v>
      </c>
      <c r="AM139" s="63">
        <f t="shared" ref="AM139:BR139" si="770">SUM(AM96,AM138)</f>
        <v>27</v>
      </c>
      <c r="AN139" s="63">
        <f t="shared" si="770"/>
        <v>26</v>
      </c>
      <c r="AO139" s="133">
        <f t="shared" si="770"/>
        <v>0</v>
      </c>
      <c r="AP139" s="133">
        <f t="shared" si="770"/>
        <v>0</v>
      </c>
      <c r="AQ139" s="133">
        <f t="shared" si="770"/>
        <v>0</v>
      </c>
      <c r="AR139" s="133">
        <f t="shared" si="770"/>
        <v>0</v>
      </c>
      <c r="AS139" s="133">
        <f t="shared" si="770"/>
        <v>1</v>
      </c>
      <c r="AT139" s="63">
        <f t="shared" si="770"/>
        <v>1</v>
      </c>
      <c r="AU139" s="63">
        <f t="shared" si="770"/>
        <v>48</v>
      </c>
      <c r="AV139" s="63">
        <f t="shared" si="770"/>
        <v>47</v>
      </c>
      <c r="AW139" s="63">
        <f t="shared" si="770"/>
        <v>0</v>
      </c>
      <c r="AX139" s="63">
        <f t="shared" si="770"/>
        <v>0</v>
      </c>
      <c r="AY139" s="63">
        <f t="shared" si="770"/>
        <v>0</v>
      </c>
      <c r="AZ139" s="63">
        <f t="shared" si="770"/>
        <v>0</v>
      </c>
      <c r="BA139" s="63">
        <f t="shared" si="770"/>
        <v>1</v>
      </c>
      <c r="BB139" s="63">
        <f t="shared" si="770"/>
        <v>1</v>
      </c>
      <c r="BC139" s="63">
        <f t="shared" si="770"/>
        <v>69</v>
      </c>
      <c r="BD139" s="63">
        <f t="shared" si="770"/>
        <v>61</v>
      </c>
      <c r="BE139" s="133">
        <f t="shared" si="770"/>
        <v>3</v>
      </c>
      <c r="BF139" s="133">
        <f t="shared" si="770"/>
        <v>1</v>
      </c>
      <c r="BG139" s="133">
        <f t="shared" si="770"/>
        <v>0</v>
      </c>
      <c r="BH139" s="133">
        <f t="shared" si="770"/>
        <v>1</v>
      </c>
      <c r="BI139" s="133">
        <f t="shared" si="770"/>
        <v>3</v>
      </c>
      <c r="BJ139" s="63">
        <f t="shared" si="770"/>
        <v>8</v>
      </c>
      <c r="BK139" s="63">
        <f t="shared" si="770"/>
        <v>111</v>
      </c>
      <c r="BL139" s="63">
        <f t="shared" si="770"/>
        <v>97</v>
      </c>
      <c r="BM139" s="133">
        <f t="shared" si="770"/>
        <v>2</v>
      </c>
      <c r="BN139" s="133">
        <f t="shared" si="770"/>
        <v>4</v>
      </c>
      <c r="BO139" s="133">
        <f t="shared" si="770"/>
        <v>1</v>
      </c>
      <c r="BP139" s="133">
        <f t="shared" si="770"/>
        <v>0</v>
      </c>
      <c r="BQ139" s="133">
        <f t="shared" si="770"/>
        <v>7</v>
      </c>
      <c r="BR139" s="63">
        <f t="shared" si="770"/>
        <v>14</v>
      </c>
      <c r="BS139" s="213">
        <f t="shared" si="738"/>
        <v>22</v>
      </c>
    </row>
    <row r="140" spans="1:72" ht="30" customHeight="1" thickBot="1" x14ac:dyDescent="0.3">
      <c r="F140" s="464" t="s">
        <v>31</v>
      </c>
      <c r="G140" s="64" t="s">
        <v>22</v>
      </c>
      <c r="H140" s="413" t="s">
        <v>25</v>
      </c>
      <c r="I140" s="411">
        <v>100</v>
      </c>
      <c r="J140" s="411"/>
      <c r="K140" s="399" t="s">
        <v>26</v>
      </c>
      <c r="L140" s="401">
        <f>+H139/G139</f>
        <v>0.90909090909090906</v>
      </c>
      <c r="M140" s="65"/>
      <c r="N140" s="66"/>
      <c r="O140" s="64" t="s">
        <v>22</v>
      </c>
      <c r="P140" s="413" t="s">
        <v>25</v>
      </c>
      <c r="Q140" s="411">
        <v>100</v>
      </c>
      <c r="R140" s="411"/>
      <c r="S140" s="399" t="s">
        <v>26</v>
      </c>
      <c r="T140" s="401">
        <f>+P139/O139</f>
        <v>0.84375</v>
      </c>
      <c r="U140" s="65"/>
      <c r="V140" s="66"/>
      <c r="W140" s="64" t="s">
        <v>22</v>
      </c>
      <c r="X140" s="413" t="s">
        <v>25</v>
      </c>
      <c r="Y140" s="411">
        <v>100</v>
      </c>
      <c r="Z140" s="411"/>
      <c r="AA140" s="399" t="s">
        <v>26</v>
      </c>
      <c r="AB140" s="401">
        <f>+X139/W139</f>
        <v>0.75</v>
      </c>
      <c r="AC140" s="67"/>
      <c r="AD140" s="68"/>
      <c r="AE140" s="64" t="s">
        <v>22</v>
      </c>
      <c r="AF140" s="413" t="s">
        <v>25</v>
      </c>
      <c r="AG140" s="411">
        <v>100</v>
      </c>
      <c r="AH140" s="411"/>
      <c r="AI140" s="399" t="s">
        <v>26</v>
      </c>
      <c r="AJ140" s="401">
        <f>+AF139/AE139</f>
        <v>0.74193548387096775</v>
      </c>
      <c r="AK140" s="67"/>
      <c r="AL140" s="68"/>
      <c r="AM140" s="64" t="s">
        <v>22</v>
      </c>
      <c r="AN140" s="413" t="s">
        <v>25</v>
      </c>
      <c r="AO140" s="411">
        <v>100</v>
      </c>
      <c r="AP140" s="411"/>
      <c r="AQ140" s="399" t="s">
        <v>26</v>
      </c>
      <c r="AR140" s="401">
        <f>+AN139/AM139</f>
        <v>0.96296296296296291</v>
      </c>
      <c r="AS140" s="67"/>
      <c r="AT140" s="69"/>
      <c r="AU140" s="64" t="s">
        <v>22</v>
      </c>
      <c r="AV140" s="413" t="s">
        <v>25</v>
      </c>
      <c r="AW140" s="411">
        <v>100</v>
      </c>
      <c r="AX140" s="411"/>
      <c r="AY140" s="399" t="s">
        <v>26</v>
      </c>
      <c r="AZ140" s="401">
        <f>+AV139/AU139</f>
        <v>0.97916666666666663</v>
      </c>
      <c r="BA140" s="67"/>
      <c r="BB140" s="69"/>
      <c r="BC140" s="64" t="s">
        <v>22</v>
      </c>
      <c r="BD140" s="413" t="s">
        <v>25</v>
      </c>
      <c r="BE140" s="411">
        <v>100</v>
      </c>
      <c r="BF140" s="411"/>
      <c r="BG140" s="399" t="s">
        <v>26</v>
      </c>
      <c r="BH140" s="401">
        <f>+BD139/BC139</f>
        <v>0.88405797101449279</v>
      </c>
      <c r="BI140" s="67"/>
      <c r="BJ140" s="69"/>
      <c r="BK140" s="64" t="s">
        <v>22</v>
      </c>
      <c r="BL140" s="413" t="s">
        <v>25</v>
      </c>
      <c r="BM140" s="411">
        <v>100</v>
      </c>
      <c r="BN140" s="411"/>
      <c r="BO140" s="399" t="s">
        <v>26</v>
      </c>
      <c r="BP140" s="401">
        <f>+BL139/BK139</f>
        <v>0.87387387387387383</v>
      </c>
      <c r="BQ140" s="67"/>
      <c r="BR140" s="69"/>
    </row>
    <row r="141" spans="1:72" ht="30" customHeight="1" thickBot="1" x14ac:dyDescent="0.3">
      <c r="F141" s="465"/>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4" t="s">
        <v>32</v>
      </c>
      <c r="G142" s="75" t="s">
        <v>27</v>
      </c>
      <c r="H142" s="420" t="s">
        <v>25</v>
      </c>
      <c r="I142" s="411">
        <v>100</v>
      </c>
      <c r="J142" s="411"/>
      <c r="K142" s="399" t="s">
        <v>26</v>
      </c>
      <c r="L142" s="444">
        <f>+N139/G139</f>
        <v>9.0909090909090912E-2</v>
      </c>
      <c r="M142" s="76"/>
      <c r="N142" s="77"/>
      <c r="O142" s="75" t="s">
        <v>27</v>
      </c>
      <c r="P142" s="420" t="s">
        <v>25</v>
      </c>
      <c r="Q142" s="411">
        <v>100</v>
      </c>
      <c r="R142" s="411"/>
      <c r="S142" s="399" t="s">
        <v>26</v>
      </c>
      <c r="T142" s="444">
        <f>+V139/O139</f>
        <v>0.15625</v>
      </c>
      <c r="U142" s="76"/>
      <c r="V142" s="77"/>
      <c r="W142" s="75" t="s">
        <v>27</v>
      </c>
      <c r="X142" s="420" t="s">
        <v>25</v>
      </c>
      <c r="Y142" s="411">
        <v>100</v>
      </c>
      <c r="Z142" s="411"/>
      <c r="AA142" s="399" t="s">
        <v>26</v>
      </c>
      <c r="AB142" s="401">
        <f>+AD139/W139</f>
        <v>0.25</v>
      </c>
      <c r="AC142" s="76"/>
      <c r="AD142" s="77"/>
      <c r="AE142" s="75" t="s">
        <v>27</v>
      </c>
      <c r="AF142" s="420" t="s">
        <v>25</v>
      </c>
      <c r="AG142" s="411">
        <v>100</v>
      </c>
      <c r="AH142" s="411"/>
      <c r="AI142" s="399" t="s">
        <v>26</v>
      </c>
      <c r="AJ142" s="401">
        <f>+AL139/AE139</f>
        <v>0.25806451612903225</v>
      </c>
      <c r="AK142" s="76"/>
      <c r="AL142" s="77"/>
      <c r="AM142" s="75" t="s">
        <v>27</v>
      </c>
      <c r="AN142" s="420" t="s">
        <v>25</v>
      </c>
      <c r="AO142" s="411">
        <v>100</v>
      </c>
      <c r="AP142" s="411"/>
      <c r="AQ142" s="399" t="s">
        <v>26</v>
      </c>
      <c r="AR142" s="401">
        <f>+AT139/AM139</f>
        <v>3.7037037037037035E-2</v>
      </c>
      <c r="AS142" s="76"/>
      <c r="AT142" s="77"/>
      <c r="AU142" s="75" t="s">
        <v>27</v>
      </c>
      <c r="AV142" s="420" t="s">
        <v>25</v>
      </c>
      <c r="AW142" s="411">
        <v>100</v>
      </c>
      <c r="AX142" s="411"/>
      <c r="AY142" s="399" t="s">
        <v>26</v>
      </c>
      <c r="AZ142" s="401">
        <f>+BB139/AU139</f>
        <v>2.0833333333333332E-2</v>
      </c>
      <c r="BA142" s="76"/>
      <c r="BB142" s="77"/>
      <c r="BC142" s="75" t="s">
        <v>27</v>
      </c>
      <c r="BD142" s="420" t="s">
        <v>25</v>
      </c>
      <c r="BE142" s="411">
        <v>100</v>
      </c>
      <c r="BF142" s="411"/>
      <c r="BG142" s="399" t="s">
        <v>26</v>
      </c>
      <c r="BH142" s="401">
        <f>+BJ139/BC139</f>
        <v>0.11594202898550725</v>
      </c>
      <c r="BI142" s="76"/>
      <c r="BJ142" s="77"/>
      <c r="BK142" s="75" t="s">
        <v>27</v>
      </c>
      <c r="BL142" s="420" t="s">
        <v>25</v>
      </c>
      <c r="BM142" s="411">
        <v>100</v>
      </c>
      <c r="BN142" s="411"/>
      <c r="BO142" s="399" t="s">
        <v>26</v>
      </c>
      <c r="BP142" s="401">
        <f>+BR139/BK139</f>
        <v>0.12612612612612611</v>
      </c>
      <c r="BQ142" s="76"/>
      <c r="BR142" s="77"/>
    </row>
    <row r="143" spans="1:72" ht="30" customHeight="1" thickBot="1" x14ac:dyDescent="0.3">
      <c r="F143" s="465"/>
      <c r="G143" s="70" t="s">
        <v>21</v>
      </c>
      <c r="H143" s="421"/>
      <c r="I143" s="412"/>
      <c r="J143" s="412"/>
      <c r="K143" s="400"/>
      <c r="L143" s="445"/>
      <c r="M143" s="73"/>
      <c r="N143" s="74"/>
      <c r="O143" s="70" t="s">
        <v>21</v>
      </c>
      <c r="P143" s="421"/>
      <c r="Q143" s="412"/>
      <c r="R143" s="412"/>
      <c r="S143" s="400"/>
      <c r="T143" s="445"/>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6"/>
      <c r="BE146" s="441"/>
      <c r="BF146" s="441"/>
      <c r="BG146" s="442"/>
      <c r="BH146" s="443"/>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369" t="s">
        <v>226</v>
      </c>
      <c r="AD147" s="369"/>
      <c r="AE147" s="369"/>
      <c r="AF147" s="369"/>
      <c r="AG147" s="369"/>
      <c r="AH147" s="369"/>
      <c r="AI147" s="369"/>
      <c r="AJ147" s="369"/>
      <c r="AK147" s="369"/>
      <c r="AL147" s="369"/>
      <c r="AM147" s="369"/>
      <c r="AN147" s="369"/>
      <c r="AO147" s="369"/>
      <c r="AP147" s="369"/>
      <c r="AQ147" s="180"/>
      <c r="BC147" s="165"/>
      <c r="BD147" s="466"/>
      <c r="BE147" s="441"/>
      <c r="BF147" s="441"/>
      <c r="BG147" s="442"/>
      <c r="BH147" s="443"/>
    </row>
    <row r="148" spans="1:64" ht="21" customHeight="1" x14ac:dyDescent="0.25">
      <c r="Q148" s="180"/>
      <c r="R148" s="180"/>
      <c r="S148" s="180"/>
      <c r="T148" s="180"/>
      <c r="U148" s="180"/>
      <c r="V148" s="180"/>
      <c r="W148" s="180"/>
      <c r="X148" s="180"/>
      <c r="Y148" s="180"/>
      <c r="Z148" s="180"/>
      <c r="AA148" s="180"/>
      <c r="AB148" s="180"/>
      <c r="AC148" s="423"/>
      <c r="AD148" s="423"/>
      <c r="AE148" s="423"/>
      <c r="AF148" s="423"/>
      <c r="AG148" s="423"/>
      <c r="AH148" s="423"/>
      <c r="AI148" s="423"/>
      <c r="AJ148" s="423"/>
      <c r="AK148" s="423"/>
      <c r="AL148" s="423"/>
      <c r="AM148" s="423"/>
      <c r="AN148" s="423"/>
      <c r="AO148" s="423"/>
      <c r="AP148" s="423"/>
      <c r="AQ148" s="180"/>
      <c r="BC148" s="165"/>
      <c r="BD148" s="440"/>
      <c r="BE148" s="441"/>
      <c r="BF148" s="441"/>
      <c r="BG148" s="442"/>
      <c r="BH148" s="443"/>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0"/>
      <c r="BE149" s="441"/>
      <c r="BF149" s="441"/>
      <c r="BG149" s="442"/>
      <c r="BH149" s="443"/>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369" t="s">
        <v>227</v>
      </c>
      <c r="AD151" s="369"/>
      <c r="AE151" s="369"/>
      <c r="AF151" s="369"/>
      <c r="AG151" s="369"/>
      <c r="AH151" s="369"/>
      <c r="AI151" s="369"/>
      <c r="AJ151" s="369"/>
      <c r="AK151" s="369"/>
      <c r="AL151" s="369"/>
      <c r="AM151" s="369"/>
      <c r="AN151" s="369"/>
      <c r="AO151" s="369"/>
      <c r="AP151" s="369"/>
      <c r="AQ151" s="180"/>
    </row>
    <row r="152" spans="1:64" x14ac:dyDescent="0.25">
      <c r="Q152" s="180"/>
      <c r="R152" s="180"/>
      <c r="S152" s="180"/>
      <c r="T152" s="180"/>
      <c r="U152" s="180"/>
      <c r="V152" s="180"/>
      <c r="W152" s="180"/>
      <c r="X152" s="180"/>
      <c r="Y152" s="180"/>
      <c r="Z152" s="180"/>
      <c r="AA152" s="180"/>
      <c r="AB152" s="180"/>
      <c r="AC152" s="423"/>
      <c r="AD152" s="423"/>
      <c r="AE152" s="423"/>
      <c r="AF152" s="423"/>
      <c r="AG152" s="423"/>
      <c r="AH152" s="423"/>
      <c r="AI152" s="423"/>
      <c r="AJ152" s="423"/>
      <c r="AK152" s="423"/>
      <c r="AL152" s="423"/>
      <c r="AM152" s="423"/>
      <c r="AN152" s="423"/>
      <c r="AO152" s="423"/>
      <c r="AP152" s="423"/>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2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200-000001000000}"/>
    <dataValidation operator="greaterThanOrEqual" allowBlank="1" showInputMessage="1" showErrorMessage="1" sqref="M97:M137 M15:M24 M56:M63 M71:M72 M74:M79 M81:M85 M93:M94 M32:M37 M65:M69 M26:M30 M39:M42 M44:M47 M49:M54 M87:M91" xr:uid="{00000000-0002-0000-0200-000002000000}"/>
    <dataValidation type="whole" operator="greaterThanOrEqual" allowBlank="1" showInputMessage="1" showErrorMessage="1" sqref="G139:BQ139" xr:uid="{00000000-0002-0000-0200-000003000000}">
      <formula1>H139</formula1>
    </dataValidation>
    <dataValidation type="whole" operator="greaterThanOrEqual" allowBlank="1" showInputMessage="1" showErrorMessage="1" sqref="BR139" xr:uid="{00000000-0002-0000-02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2024-08-05T19:38:15Z</dcterms:modified>
</cp:coreProperties>
</file>