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8_{747712E8-B7DA-4988-B3CA-9EFFC388F104}" xr6:coauthVersionLast="47" xr6:coauthVersionMax="47" xr10:uidLastSave="{00000000-0000-0000-0000-000000000000}"/>
  <bookViews>
    <workbookView xWindow="-120" yWindow="-120" windowWidth="29040" windowHeight="15840" tabRatio="699"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91029"/>
  <customWorkbookViews>
    <customWorkbookView name="cecytez - Vista personalizada" guid="{B27D7558-304F-4BAC-BA06-5DD2D43B43BC}" mergeInterval="0" personalView="1" maximized="1" windowWidth="1020" windowHeight="543" tabRatio="361"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BR88" i="6"/>
  <c r="H55" i="6"/>
  <c r="N54" i="6"/>
  <c r="V54" i="6"/>
  <c r="O54" i="6" s="1"/>
  <c r="AD54" i="6"/>
  <c r="W54" i="6" s="1"/>
  <c r="AL54" i="6"/>
  <c r="AE54" i="6" s="1"/>
  <c r="AT54" i="6"/>
  <c r="AM54" i="6" s="1"/>
  <c r="BB54" i="6"/>
  <c r="AU54" i="6" s="1"/>
  <c r="BD54" i="6"/>
  <c r="BE54" i="6"/>
  <c r="BF54" i="6"/>
  <c r="BG54" i="6"/>
  <c r="BH54" i="6"/>
  <c r="BI54" i="6"/>
  <c r="BK54" i="6"/>
  <c r="BL54" i="6"/>
  <c r="BM54" i="6"/>
  <c r="BN54" i="6"/>
  <c r="BO54" i="6"/>
  <c r="BP54" i="6"/>
  <c r="BQ54" i="6"/>
  <c r="BR54" i="6"/>
  <c r="I95" i="6"/>
  <c r="BA92" i="6"/>
  <c r="AZ92" i="6"/>
  <c r="AY92" i="6"/>
  <c r="AX92" i="6"/>
  <c r="AV92" i="6"/>
  <c r="AR92" i="6"/>
  <c r="AQ92" i="6"/>
  <c r="AP92" i="6"/>
  <c r="AO92" i="6"/>
  <c r="AT92" i="6" s="1"/>
  <c r="AN92" i="6"/>
  <c r="AK92" i="6"/>
  <c r="AI92" i="6"/>
  <c r="AG92" i="6"/>
  <c r="AL92" i="6" s="1"/>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J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J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BR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BR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R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BM38" i="6" s="1"/>
  <c r="P38" i="6"/>
  <c r="K38" i="6"/>
  <c r="L38" i="6"/>
  <c r="M38" i="6"/>
  <c r="J38" i="6"/>
  <c r="BF38" i="6" s="1"/>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J43" i="6"/>
  <c r="K43" i="6"/>
  <c r="L43" i="6"/>
  <c r="M43" i="6"/>
  <c r="P43" i="6"/>
  <c r="Q43" i="6"/>
  <c r="R43" i="6"/>
  <c r="S43" i="6"/>
  <c r="T43" i="6"/>
  <c r="U43" i="6"/>
  <c r="X43" i="6"/>
  <c r="Y43" i="6"/>
  <c r="Z43" i="6"/>
  <c r="AA43" i="6"/>
  <c r="AB43" i="6"/>
  <c r="AC43" i="6"/>
  <c r="AF43" i="6"/>
  <c r="AG43" i="6"/>
  <c r="AH43" i="6"/>
  <c r="AJ43" i="6"/>
  <c r="AK43" i="6"/>
  <c r="AN43" i="6"/>
  <c r="AO43" i="6"/>
  <c r="AP43" i="6"/>
  <c r="AQ43" i="6"/>
  <c r="AR43" i="6"/>
  <c r="AS43" i="6"/>
  <c r="AV43" i="6"/>
  <c r="AW43" i="6"/>
  <c r="AX43" i="6"/>
  <c r="AY43" i="6"/>
  <c r="AZ43" i="6"/>
  <c r="BP43" i="6" s="1"/>
  <c r="BA43" i="6"/>
  <c r="BD43" i="6"/>
  <c r="BE43" i="6"/>
  <c r="BF43" i="6"/>
  <c r="BG43" i="6"/>
  <c r="BH43" i="6"/>
  <c r="BI43" i="6"/>
  <c r="BL43" i="6"/>
  <c r="BM43" i="6"/>
  <c r="BN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T97" i="7"/>
  <c r="R97" i="7"/>
  <c r="N97" i="7"/>
  <c r="J97" i="7"/>
  <c r="V96" i="7"/>
  <c r="V137" i="7" s="1"/>
  <c r="U96" i="7"/>
  <c r="U137" i="7" s="1"/>
  <c r="T96" i="7"/>
  <c r="R96" i="7"/>
  <c r="N96" i="7"/>
  <c r="N137" i="7" s="1"/>
  <c r="J96" i="7"/>
  <c r="J137" i="7" s="1"/>
  <c r="S95" i="7"/>
  <c r="Q94" i="7"/>
  <c r="P94" i="7"/>
  <c r="R94" i="7" s="1"/>
  <c r="O94" i="7"/>
  <c r="M94" i="7"/>
  <c r="L94" i="7"/>
  <c r="N94" i="7" s="1"/>
  <c r="K94" i="7"/>
  <c r="I94" i="7"/>
  <c r="H94" i="7"/>
  <c r="G94" i="7"/>
  <c r="V93" i="7"/>
  <c r="U93" i="7"/>
  <c r="T93" i="7"/>
  <c r="R93" i="7"/>
  <c r="N93" i="7"/>
  <c r="J93" i="7"/>
  <c r="W93" i="7" s="1"/>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W88" i="7" s="1"/>
  <c r="V87" i="7"/>
  <c r="R87" i="7"/>
  <c r="N87" i="7"/>
  <c r="V86" i="7"/>
  <c r="U86" i="7"/>
  <c r="T86" i="7"/>
  <c r="R86" i="7"/>
  <c r="N86" i="7"/>
  <c r="J86" i="7"/>
  <c r="Q85" i="7"/>
  <c r="P85" i="7"/>
  <c r="R85" i="7" s="1"/>
  <c r="O85" i="7"/>
  <c r="M85" i="7"/>
  <c r="L85" i="7"/>
  <c r="N85" i="7" s="1"/>
  <c r="K85" i="7"/>
  <c r="I85" i="7"/>
  <c r="V85" i="7" s="1"/>
  <c r="H85" i="7"/>
  <c r="G85" i="7"/>
  <c r="V84" i="7"/>
  <c r="U84" i="7"/>
  <c r="T84" i="7"/>
  <c r="J84" i="7"/>
  <c r="W84" i="7" s="1"/>
  <c r="V83" i="7"/>
  <c r="U83" i="7"/>
  <c r="R83" i="7"/>
  <c r="N83" i="7"/>
  <c r="J83" i="7"/>
  <c r="W83" i="7" s="1"/>
  <c r="V82" i="7"/>
  <c r="U82" i="7"/>
  <c r="T82" i="7"/>
  <c r="R82" i="7"/>
  <c r="N82" i="7"/>
  <c r="J82" i="7"/>
  <c r="V81" i="7"/>
  <c r="U81" i="7"/>
  <c r="R81" i="7"/>
  <c r="N81" i="7"/>
  <c r="J81" i="7"/>
  <c r="V80" i="7"/>
  <c r="U80" i="7"/>
  <c r="T80" i="7"/>
  <c r="R80" i="7"/>
  <c r="N80" i="7"/>
  <c r="J80" i="7"/>
  <c r="Q79" i="7"/>
  <c r="P79" i="7"/>
  <c r="R79" i="7" s="1"/>
  <c r="O79" i="7"/>
  <c r="M79" i="7"/>
  <c r="L79" i="7"/>
  <c r="N79" i="7" s="1"/>
  <c r="K79" i="7"/>
  <c r="I79" i="7"/>
  <c r="V79" i="7" s="1"/>
  <c r="H79" i="7"/>
  <c r="U79" i="7" s="1"/>
  <c r="G79" i="7"/>
  <c r="V78" i="7"/>
  <c r="U78" i="7"/>
  <c r="R78" i="7"/>
  <c r="N78" i="7"/>
  <c r="J78" i="7"/>
  <c r="V77" i="7"/>
  <c r="U77" i="7"/>
  <c r="T77" i="7"/>
  <c r="R77" i="7"/>
  <c r="N77" i="7"/>
  <c r="J77" i="7"/>
  <c r="V76" i="7"/>
  <c r="U76" i="7"/>
  <c r="R76" i="7"/>
  <c r="N76" i="7"/>
  <c r="V75" i="7"/>
  <c r="U75" i="7"/>
  <c r="T75" i="7"/>
  <c r="R75" i="7"/>
  <c r="N75" i="7"/>
  <c r="J75" i="7"/>
  <c r="V74" i="7"/>
  <c r="U74" i="7"/>
  <c r="R74" i="7"/>
  <c r="N74" i="7"/>
  <c r="J74" i="7"/>
  <c r="W74" i="7" s="1"/>
  <c r="V73" i="7"/>
  <c r="U73" i="7"/>
  <c r="T73" i="7"/>
  <c r="R73" i="7"/>
  <c r="N73" i="7"/>
  <c r="J73" i="7"/>
  <c r="Q72" i="7"/>
  <c r="P72" i="7"/>
  <c r="O72" i="7"/>
  <c r="M72" i="7"/>
  <c r="L72" i="7"/>
  <c r="K72" i="7"/>
  <c r="I72" i="7"/>
  <c r="V72" i="7" s="1"/>
  <c r="H72" i="7"/>
  <c r="G72" i="7"/>
  <c r="V71" i="7"/>
  <c r="U71" i="7"/>
  <c r="T71" i="7"/>
  <c r="R71" i="7"/>
  <c r="N71" i="7"/>
  <c r="J71" i="7"/>
  <c r="V70" i="7"/>
  <c r="U70" i="7"/>
  <c r="T70" i="7"/>
  <c r="R70" i="7"/>
  <c r="N70" i="7"/>
  <c r="J70" i="7"/>
  <c r="Q69" i="7"/>
  <c r="P69" i="7"/>
  <c r="R69" i="7" s="1"/>
  <c r="O69" i="7"/>
  <c r="M69" i="7"/>
  <c r="L69" i="7"/>
  <c r="N69" i="7" s="1"/>
  <c r="K69" i="7"/>
  <c r="I69" i="7"/>
  <c r="H69" i="7"/>
  <c r="J69" i="7" s="1"/>
  <c r="G69" i="7"/>
  <c r="V68" i="7"/>
  <c r="U68" i="7"/>
  <c r="R68" i="7"/>
  <c r="N68" i="7"/>
  <c r="J68" i="7"/>
  <c r="W68" i="7" s="1"/>
  <c r="V67" i="7"/>
  <c r="U67" i="7"/>
  <c r="T67" i="7"/>
  <c r="R67" i="7"/>
  <c r="N67" i="7"/>
  <c r="J67" i="7"/>
  <c r="V66" i="7"/>
  <c r="U66" i="7"/>
  <c r="T66" i="7"/>
  <c r="R66" i="7"/>
  <c r="N66" i="7"/>
  <c r="J66" i="7"/>
  <c r="V65" i="7"/>
  <c r="U65" i="7"/>
  <c r="R65" i="7"/>
  <c r="N65" i="7"/>
  <c r="J65" i="7"/>
  <c r="V64" i="7"/>
  <c r="U64" i="7"/>
  <c r="T64" i="7"/>
  <c r="R64" i="7"/>
  <c r="N64" i="7"/>
  <c r="J64" i="7"/>
  <c r="W64" i="7" s="1"/>
  <c r="Q63" i="7"/>
  <c r="P63" i="7"/>
  <c r="R63" i="7" s="1"/>
  <c r="O63" i="7"/>
  <c r="M63" i="7"/>
  <c r="L63" i="7"/>
  <c r="N63" i="7" s="1"/>
  <c r="K63" i="7"/>
  <c r="I63" i="7"/>
  <c r="V63" i="7" s="1"/>
  <c r="H63" i="7"/>
  <c r="G63" i="7"/>
  <c r="T63" i="7" s="1"/>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W55" i="7" s="1"/>
  <c r="Q54" i="7"/>
  <c r="P54" i="7"/>
  <c r="R54" i="7" s="1"/>
  <c r="O54" i="7"/>
  <c r="M54" i="7"/>
  <c r="L54" i="7"/>
  <c r="N54" i="7" s="1"/>
  <c r="K54" i="7"/>
  <c r="I54" i="7"/>
  <c r="V54" i="7" s="1"/>
  <c r="H54" i="7"/>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W48" i="7" s="1"/>
  <c r="Q47" i="7"/>
  <c r="P47" i="7"/>
  <c r="R47" i="7" s="1"/>
  <c r="O47" i="7"/>
  <c r="M47" i="7"/>
  <c r="L47" i="7"/>
  <c r="N47" i="7" s="1"/>
  <c r="K47" i="7"/>
  <c r="I47" i="7"/>
  <c r="V47" i="7" s="1"/>
  <c r="H47" i="7"/>
  <c r="J47" i="7" s="1"/>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L42" i="7"/>
  <c r="K42" i="7"/>
  <c r="I42" i="7"/>
  <c r="H42" i="7"/>
  <c r="U42" i="7" s="1"/>
  <c r="G42" i="7"/>
  <c r="V41" i="7"/>
  <c r="U41" i="7"/>
  <c r="T41" i="7"/>
  <c r="R41" i="7"/>
  <c r="N41" i="7"/>
  <c r="J41" i="7"/>
  <c r="V40" i="7"/>
  <c r="U40" i="7"/>
  <c r="R40" i="7"/>
  <c r="N40" i="7"/>
  <c r="J40" i="7"/>
  <c r="V39" i="7"/>
  <c r="U39" i="7"/>
  <c r="T39" i="7"/>
  <c r="R39" i="7"/>
  <c r="N39" i="7"/>
  <c r="J39" i="7"/>
  <c r="V38" i="7"/>
  <c r="U38" i="7"/>
  <c r="T38" i="7"/>
  <c r="R38" i="7"/>
  <c r="N38" i="7"/>
  <c r="J38" i="7"/>
  <c r="Q37" i="7"/>
  <c r="P37" i="7"/>
  <c r="R37" i="7" s="1"/>
  <c r="O37" i="7"/>
  <c r="M37" i="7"/>
  <c r="L37" i="7"/>
  <c r="N37" i="7" s="1"/>
  <c r="K37" i="7"/>
  <c r="I37" i="7"/>
  <c r="H37" i="7"/>
  <c r="G37" i="7"/>
  <c r="T37" i="7" s="1"/>
  <c r="V36" i="7"/>
  <c r="U36" i="7"/>
  <c r="T36" i="7"/>
  <c r="J36" i="7"/>
  <c r="W36" i="7" s="1"/>
  <c r="V35" i="7"/>
  <c r="U35" i="7"/>
  <c r="R35" i="7"/>
  <c r="N35" i="7"/>
  <c r="J35" i="7"/>
  <c r="V34" i="7"/>
  <c r="U34" i="7"/>
  <c r="T34" i="7"/>
  <c r="R34" i="7"/>
  <c r="N34" i="7"/>
  <c r="J34" i="7"/>
  <c r="V33" i="7"/>
  <c r="U33" i="7"/>
  <c r="R33" i="7"/>
  <c r="N33" i="7"/>
  <c r="J33" i="7"/>
  <c r="V32" i="7"/>
  <c r="U32" i="7"/>
  <c r="T32" i="7"/>
  <c r="R32" i="7"/>
  <c r="N32" i="7"/>
  <c r="J32" i="7"/>
  <c r="V31" i="7"/>
  <c r="U31" i="7"/>
  <c r="T31" i="7"/>
  <c r="R31" i="7"/>
  <c r="N31" i="7"/>
  <c r="J31" i="7"/>
  <c r="W31" i="7" s="1"/>
  <c r="Q30" i="7"/>
  <c r="P30" i="7"/>
  <c r="R30" i="7" s="1"/>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O138" i="7" s="1"/>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W18" i="7" s="1"/>
  <c r="V17" i="7"/>
  <c r="R17" i="7"/>
  <c r="N17" i="7"/>
  <c r="J17" i="7"/>
  <c r="V16" i="7"/>
  <c r="U16" i="7"/>
  <c r="T16" i="7"/>
  <c r="R16" i="7"/>
  <c r="N16" i="7"/>
  <c r="J16" i="7"/>
  <c r="V15" i="7"/>
  <c r="U15" i="7"/>
  <c r="R15" i="7"/>
  <c r="N15" i="7"/>
  <c r="J15" i="7"/>
  <c r="V14" i="7"/>
  <c r="U14" i="7"/>
  <c r="T14" i="7"/>
  <c r="R14" i="7"/>
  <c r="N14" i="7"/>
  <c r="J14" i="7"/>
  <c r="W33" i="7" l="1"/>
  <c r="W40" i="7"/>
  <c r="N42" i="7"/>
  <c r="R42" i="7"/>
  <c r="U54" i="7"/>
  <c r="J54" i="7"/>
  <c r="W58" i="7"/>
  <c r="U63" i="7"/>
  <c r="J63" i="7"/>
  <c r="W63" i="7" s="1"/>
  <c r="W67" i="7"/>
  <c r="W73" i="7"/>
  <c r="W76" i="7"/>
  <c r="W81" i="7"/>
  <c r="W90" i="7"/>
  <c r="W92" i="7"/>
  <c r="W99" i="7"/>
  <c r="W103" i="7"/>
  <c r="W107" i="7"/>
  <c r="W111" i="7"/>
  <c r="W115" i="7"/>
  <c r="W119" i="7"/>
  <c r="W123" i="7"/>
  <c r="W127" i="7"/>
  <c r="W131" i="7"/>
  <c r="W135" i="7"/>
  <c r="BJ54" i="6"/>
  <c r="G54" i="6"/>
  <c r="BC54" i="6" s="1"/>
  <c r="BK88" i="6"/>
  <c r="BC88" i="6"/>
  <c r="AM92" i="6"/>
  <c r="AD92" i="6"/>
  <c r="W92" i="6" s="1"/>
  <c r="N92" i="6"/>
  <c r="AE92" i="6"/>
  <c r="V92" i="6"/>
  <c r="O92" i="6" s="1"/>
  <c r="G92" i="6"/>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K63" i="6"/>
  <c r="BC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N138" i="7" s="1"/>
  <c r="V24" i="7"/>
  <c r="I138" i="7"/>
  <c r="J24" i="7"/>
  <c r="W69" i="7"/>
  <c r="Q95" i="7"/>
  <c r="Q138" i="7"/>
  <c r="R24" i="7"/>
  <c r="W94" i="7"/>
  <c r="M95" i="7"/>
  <c r="V91" i="7"/>
  <c r="T94" i="7"/>
  <c r="U69" i="7"/>
  <c r="J72" i="7"/>
  <c r="W72" i="7" s="1"/>
  <c r="U85" i="7"/>
  <c r="U94" i="7"/>
  <c r="H95" i="7"/>
  <c r="L95" i="7"/>
  <c r="P95" i="7"/>
  <c r="G138" i="7"/>
  <c r="J79" i="7"/>
  <c r="W79" i="7" s="1"/>
  <c r="V94" i="7"/>
  <c r="H138" i="7"/>
  <c r="W96" i="7"/>
  <c r="W91" i="7" l="1"/>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BN25" i="6" s="1"/>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BF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I73" i="6"/>
  <c r="I96" i="6" s="1"/>
  <c r="J73" i="6"/>
  <c r="K73" i="6"/>
  <c r="L73" i="6"/>
  <c r="M73" i="6"/>
  <c r="P73" i="6"/>
  <c r="Q73" i="6"/>
  <c r="R73" i="6"/>
  <c r="S73" i="6"/>
  <c r="T73" i="6"/>
  <c r="U73" i="6"/>
  <c r="X73" i="6"/>
  <c r="Y73" i="6"/>
  <c r="Z73" i="6"/>
  <c r="AA73" i="6"/>
  <c r="AC73" i="6"/>
  <c r="AF73" i="6"/>
  <c r="AG73" i="6"/>
  <c r="AH73" i="6"/>
  <c r="AI73" i="6"/>
  <c r="AJ73" i="6"/>
  <c r="AK73" i="6"/>
  <c r="AN73" i="6"/>
  <c r="AO73" i="6"/>
  <c r="BE73" i="6" s="1"/>
  <c r="AP73" i="6"/>
  <c r="BF73" i="6" s="1"/>
  <c r="AQ73" i="6"/>
  <c r="AR73" i="6"/>
  <c r="AS73" i="6"/>
  <c r="AV73" i="6"/>
  <c r="BL73" i="6" s="1"/>
  <c r="AW73" i="6"/>
  <c r="AX73" i="6"/>
  <c r="AY73" i="6"/>
  <c r="AZ73" i="6"/>
  <c r="BA73" i="6"/>
  <c r="BD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BN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M48" i="6" l="1"/>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AE95"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<sst xmlns="http://schemas.openxmlformats.org/spreadsheetml/2006/main" count="1499" uniqueCount="226">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</sst>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4239FC83-E757-491A-BED8-47072189AB5D}"/>
    <cellStyle name="Normal_Hoja2" xfId="4" xr:uid="{00000000-0005-0000-0000-000004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29AC1-F849-4019-A128-5BE505BE29E6}">
  <dimension ref="A3:W151"/>
  <sheetViews>
    <sheetView tabSelected="1" topLeftCell="B12" zoomScale="70" zoomScaleNormal="70" zoomScaleSheetLayoutView="68" workbookViewId="0">
      <selection activeCell="Q33" sqref="Q33"/>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v>2</v>
      </c>
      <c r="H31" s="288">
        <v>22</v>
      </c>
      <c r="I31" s="288">
        <v>50</v>
      </c>
      <c r="J31" s="245">
        <f t="shared" si="1"/>
        <v>72</v>
      </c>
      <c r="K31" s="255">
        <v>2</v>
      </c>
      <c r="L31" s="256">
        <v>16</v>
      </c>
      <c r="M31" s="256">
        <v>44</v>
      </c>
      <c r="N31" s="245">
        <f t="shared" si="2"/>
        <v>60</v>
      </c>
      <c r="O31" s="257">
        <v>2</v>
      </c>
      <c r="P31" s="256">
        <v>18</v>
      </c>
      <c r="Q31" s="256">
        <v>62</v>
      </c>
      <c r="R31" s="245">
        <f t="shared" si="3"/>
        <v>80</v>
      </c>
      <c r="S31" s="247"/>
      <c r="T31" s="258">
        <f t="shared" si="6"/>
        <v>6</v>
      </c>
      <c r="U31" s="259">
        <f t="shared" si="6"/>
        <v>56</v>
      </c>
      <c r="V31" s="259">
        <f t="shared" si="6"/>
        <v>156</v>
      </c>
      <c r="W31" s="245">
        <f t="shared" si="5"/>
        <v>212</v>
      </c>
    </row>
    <row r="32" spans="1:23" ht="26.1" customHeight="1" x14ac:dyDescent="0.25">
      <c r="A32" s="260" t="s">
        <v>34</v>
      </c>
      <c r="B32" s="261" t="s">
        <v>37</v>
      </c>
      <c r="C32" s="279" t="s">
        <v>88</v>
      </c>
      <c r="D32" s="262" t="s">
        <v>82</v>
      </c>
      <c r="E32" s="261" t="s">
        <v>199</v>
      </c>
      <c r="F32" s="263" t="s">
        <v>14</v>
      </c>
      <c r="G32" s="280">
        <v>2</v>
      </c>
      <c r="H32" s="281">
        <v>48</v>
      </c>
      <c r="I32" s="281">
        <v>21</v>
      </c>
      <c r="J32" s="245">
        <f t="shared" si="1"/>
        <v>69</v>
      </c>
      <c r="K32" s="280">
        <v>3</v>
      </c>
      <c r="L32" s="281">
        <v>58</v>
      </c>
      <c r="M32" s="281">
        <v>31</v>
      </c>
      <c r="N32" s="245">
        <f t="shared" si="2"/>
        <v>89</v>
      </c>
      <c r="O32" s="282">
        <v>3</v>
      </c>
      <c r="P32" s="281">
        <v>52</v>
      </c>
      <c r="Q32" s="281">
        <v>27</v>
      </c>
      <c r="R32" s="245">
        <f t="shared" si="3"/>
        <v>79</v>
      </c>
      <c r="S32" s="247"/>
      <c r="T32" s="283">
        <f t="shared" si="6"/>
        <v>8</v>
      </c>
      <c r="U32" s="284">
        <f t="shared" si="6"/>
        <v>158</v>
      </c>
      <c r="V32" s="284">
        <f t="shared" si="6"/>
        <v>79</v>
      </c>
      <c r="W32" s="285">
        <f t="shared" si="5"/>
        <v>237</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v>11</v>
      </c>
      <c r="Q33" s="281">
        <v>6</v>
      </c>
      <c r="R33" s="245">
        <f>SUM(P33:Q33)</f>
        <v>17</v>
      </c>
      <c r="S33" s="247"/>
      <c r="T33" s="283"/>
      <c r="U33" s="284">
        <f t="shared" si="6"/>
        <v>11</v>
      </c>
      <c r="V33" s="284">
        <f t="shared" si="6"/>
        <v>6</v>
      </c>
      <c r="W33" s="285">
        <f t="shared" si="5"/>
        <v>17</v>
      </c>
    </row>
    <row r="34" spans="1:23" ht="26.1" customHeight="1" x14ac:dyDescent="0.25">
      <c r="A34" s="260" t="s">
        <v>34</v>
      </c>
      <c r="B34" s="261" t="s">
        <v>37</v>
      </c>
      <c r="C34" s="252" t="s">
        <v>88</v>
      </c>
      <c r="D34" s="262" t="s">
        <v>47</v>
      </c>
      <c r="E34" s="261" t="s">
        <v>201</v>
      </c>
      <c r="F34" s="263" t="s">
        <v>14</v>
      </c>
      <c r="G34" s="280">
        <v>2</v>
      </c>
      <c r="H34" s="281">
        <v>13</v>
      </c>
      <c r="I34" s="281">
        <v>44</v>
      </c>
      <c r="J34" s="245">
        <f>SUM(H34:I34)</f>
        <v>57</v>
      </c>
      <c r="K34" s="280">
        <v>2</v>
      </c>
      <c r="L34" s="281">
        <v>22</v>
      </c>
      <c r="M34" s="281">
        <v>36</v>
      </c>
      <c r="N34" s="245">
        <f>SUM(L34:M34)</f>
        <v>58</v>
      </c>
      <c r="O34" s="282">
        <v>2</v>
      </c>
      <c r="P34" s="281">
        <v>17</v>
      </c>
      <c r="Q34" s="281">
        <v>34</v>
      </c>
      <c r="R34" s="245">
        <f>SUM(P34:Q34)</f>
        <v>51</v>
      </c>
      <c r="S34" s="247"/>
      <c r="T34" s="283">
        <f t="shared" si="6"/>
        <v>6</v>
      </c>
      <c r="U34" s="284">
        <f t="shared" si="6"/>
        <v>52</v>
      </c>
      <c r="V34" s="284">
        <f t="shared" si="6"/>
        <v>114</v>
      </c>
      <c r="W34" s="285">
        <f t="shared" si="5"/>
        <v>166</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v>2</v>
      </c>
      <c r="R35" s="245">
        <f>SUM(P35:Q35)</f>
        <v>2</v>
      </c>
      <c r="S35" s="247"/>
      <c r="T35" s="258"/>
      <c r="U35" s="259">
        <f t="shared" si="6"/>
        <v>0</v>
      </c>
      <c r="V35" s="259">
        <f t="shared" si="6"/>
        <v>2</v>
      </c>
      <c r="W35" s="285">
        <f t="shared" si="5"/>
        <v>2</v>
      </c>
    </row>
    <row r="36" spans="1:23" ht="26.1" customHeight="1" thickBot="1" x14ac:dyDescent="0.3">
      <c r="A36" s="289" t="s">
        <v>34</v>
      </c>
      <c r="B36" s="286" t="s">
        <v>37</v>
      </c>
      <c r="C36" s="286" t="s">
        <v>88</v>
      </c>
      <c r="D36" s="290" t="s">
        <v>118</v>
      </c>
      <c r="E36" s="286" t="s">
        <v>192</v>
      </c>
      <c r="F36" s="263" t="s">
        <v>14</v>
      </c>
      <c r="G36" s="291">
        <v>1</v>
      </c>
      <c r="H36" s="292">
        <v>10</v>
      </c>
      <c r="I36" s="292">
        <v>25</v>
      </c>
      <c r="J36" s="245">
        <f t="shared" si="7"/>
        <v>35</v>
      </c>
      <c r="K36" s="291"/>
      <c r="L36" s="292"/>
      <c r="M36" s="292"/>
      <c r="N36" s="250"/>
      <c r="O36" s="293"/>
      <c r="P36" s="292"/>
      <c r="Q36" s="292"/>
      <c r="R36" s="250"/>
      <c r="S36" s="247"/>
      <c r="T36" s="258">
        <f t="shared" si="6"/>
        <v>1</v>
      </c>
      <c r="U36" s="259">
        <f t="shared" si="6"/>
        <v>10</v>
      </c>
      <c r="V36" s="259">
        <f t="shared" si="6"/>
        <v>25</v>
      </c>
      <c r="W36" s="285">
        <f t="shared" si="5"/>
        <v>35</v>
      </c>
    </row>
    <row r="37" spans="1:23" ht="26.1" customHeight="1" thickBot="1" x14ac:dyDescent="0.3">
      <c r="A37" s="267"/>
      <c r="B37" s="268"/>
      <c r="C37" s="268"/>
      <c r="D37" s="269"/>
      <c r="E37" s="268"/>
      <c r="F37" s="270"/>
      <c r="G37" s="271">
        <f>SUM(G31:G36)</f>
        <v>7</v>
      </c>
      <c r="H37" s="272">
        <f>SUM(H31:H36)</f>
        <v>93</v>
      </c>
      <c r="I37" s="272">
        <f>SUM(I31:I36)</f>
        <v>140</v>
      </c>
      <c r="J37" s="245">
        <f>SUM(H37:I37)</f>
        <v>233</v>
      </c>
      <c r="K37" s="271">
        <f>SUM(K31:K36)</f>
        <v>7</v>
      </c>
      <c r="L37" s="272">
        <f>SUM(L31:L36)</f>
        <v>96</v>
      </c>
      <c r="M37" s="272">
        <f>SUM(M31:M36)</f>
        <v>111</v>
      </c>
      <c r="N37" s="245">
        <f t="shared" si="2"/>
        <v>207</v>
      </c>
      <c r="O37" s="271">
        <f>SUM(O31:O36)</f>
        <v>7</v>
      </c>
      <c r="P37" s="272">
        <f>SUM(P31:P36)</f>
        <v>98</v>
      </c>
      <c r="Q37" s="272">
        <f>SUM(Q31:Q36)</f>
        <v>131</v>
      </c>
      <c r="R37" s="245">
        <f t="shared" si="3"/>
        <v>229</v>
      </c>
      <c r="S37" s="247"/>
      <c r="T37" s="273">
        <f t="shared" si="6"/>
        <v>21</v>
      </c>
      <c r="U37" s="274">
        <f>SUM(H37,L37,P37)</f>
        <v>287</v>
      </c>
      <c r="V37" s="274">
        <f t="shared" si="6"/>
        <v>382</v>
      </c>
      <c r="W37" s="275">
        <f>J37+N37+R37</f>
        <v>669</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7</v>
      </c>
      <c r="H95" s="331">
        <f>SUM(H94,H91,H85,H79,H72,H69,H63,H54,H47,H42,H37,H30,H24)</f>
        <v>93</v>
      </c>
      <c r="I95" s="332">
        <f>SUM(I94,I91,I85,I79,I72,I69,I63,I54,I47,I42,I37,I30,I24)</f>
        <v>140</v>
      </c>
      <c r="J95" s="245">
        <f t="shared" si="12"/>
        <v>233</v>
      </c>
      <c r="K95" s="333">
        <f>SUM(K94,K91,K85,K79,K72,K69,K63,K54,K47,K42,K37,K30,K24)</f>
        <v>7</v>
      </c>
      <c r="L95" s="331">
        <f>SUM(L94,L91,L85,L79,L72,L69,L63,L54,L47,L42,L37,L30,L24)</f>
        <v>96</v>
      </c>
      <c r="M95" s="331">
        <f>SUM(M94,M91,M85,M79,M72,M69,M63,M54,M47,M42,M37,M30,M24)</f>
        <v>111</v>
      </c>
      <c r="N95" s="245">
        <f t="shared" si="13"/>
        <v>207</v>
      </c>
      <c r="O95" s="333">
        <f>SUM(O94,O91,O85,O79,O72,O69,O63,O54,O47,O42,O37,O30,O24)</f>
        <v>7</v>
      </c>
      <c r="P95" s="331">
        <f>SUM(P94,P91,P85,P79,P72,P69,P63,P54,P47,P42,P37,P30,P24)</f>
        <v>98</v>
      </c>
      <c r="Q95" s="331">
        <f>SUM(Q94,Q91,Q85,Q79,Q72,Q69,Q63,Q54,Q47,Q42,Q37,Q30,Q24)</f>
        <v>131</v>
      </c>
      <c r="R95" s="245">
        <f t="shared" si="14"/>
        <v>229</v>
      </c>
      <c r="S95" s="334">
        <f>SUM(S94,S91,S85,S79,S72,S69,S63,S54,S47,S42,S37,S30,S24)</f>
        <v>0</v>
      </c>
      <c r="T95" s="333">
        <f>SUM(T94,T91,T85,T79,T72,T69,T63,T54,T47,T42,T37,T30,T24)</f>
        <v>21</v>
      </c>
      <c r="U95" s="331">
        <f>SUM(U94,U91,U85,U79,U72,U69,U63,U54,U47,U42,U37,U30,U24)</f>
        <v>287</v>
      </c>
      <c r="V95" s="331">
        <f>SUM(V94,V91,V85,V79,V72,V69,V63,V54,V47,V42,V37,V30,V24)</f>
        <v>382</v>
      </c>
      <c r="W95" s="335">
        <f>SUM(W94,W91,W85,W79,W72,W69,W63,W54,W47,W42,W37,W30,W24)</f>
        <v>669</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0</v>
      </c>
      <c r="H137" s="354">
        <f>SUM(H96:H136)</f>
        <v>0</v>
      </c>
      <c r="I137" s="354">
        <f t="shared" ref="I137:W137" si="17">SUM(I96:I136)</f>
        <v>0</v>
      </c>
      <c r="J137" s="355">
        <f>SUM(J96:J136)</f>
        <v>0</v>
      </c>
      <c r="K137" s="353">
        <f t="shared" si="17"/>
        <v>0</v>
      </c>
      <c r="L137" s="354">
        <f t="shared" si="17"/>
        <v>0</v>
      </c>
      <c r="M137" s="354">
        <f t="shared" si="17"/>
        <v>0</v>
      </c>
      <c r="N137" s="356">
        <f t="shared" si="17"/>
        <v>0</v>
      </c>
      <c r="O137" s="353">
        <f t="shared" si="17"/>
        <v>0</v>
      </c>
      <c r="P137" s="354">
        <f t="shared" si="17"/>
        <v>0</v>
      </c>
      <c r="Q137" s="354">
        <f>SUM(Q96:Q136)</f>
        <v>0</v>
      </c>
      <c r="R137" s="356">
        <f t="shared" si="17"/>
        <v>0</v>
      </c>
      <c r="S137" s="247">
        <f t="shared" si="17"/>
        <v>0</v>
      </c>
      <c r="T137" s="353">
        <f t="shared" si="17"/>
        <v>0</v>
      </c>
      <c r="U137" s="354">
        <f>SUM(U96:U136)</f>
        <v>0</v>
      </c>
      <c r="V137" s="354">
        <f t="shared" si="17"/>
        <v>0</v>
      </c>
      <c r="W137" s="356">
        <f t="shared" si="17"/>
        <v>0</v>
      </c>
    </row>
    <row r="138" spans="1:23" ht="19.5" customHeight="1" thickTop="1" thickBot="1" x14ac:dyDescent="0.3">
      <c r="A138" s="387" t="s">
        <v>224</v>
      </c>
      <c r="B138" s="388"/>
      <c r="C138" s="357"/>
      <c r="D138" s="379" t="s">
        <v>17</v>
      </c>
      <c r="E138" s="380"/>
      <c r="F138" s="358"/>
      <c r="G138" s="359">
        <f t="shared" ref="G138:R138" si="18">SUM(G24,G30,G37,G42,G47,G54,G63,G69,G72,G79,G85,G91,G94,G96:G136)</f>
        <v>7</v>
      </c>
      <c r="H138" s="359">
        <f t="shared" si="18"/>
        <v>93</v>
      </c>
      <c r="I138" s="359">
        <f t="shared" si="18"/>
        <v>140</v>
      </c>
      <c r="J138" s="359">
        <f t="shared" si="18"/>
        <v>233</v>
      </c>
      <c r="K138" s="359">
        <f t="shared" si="18"/>
        <v>7</v>
      </c>
      <c r="L138" s="359">
        <f t="shared" si="18"/>
        <v>96</v>
      </c>
      <c r="M138" s="359">
        <f t="shared" si="18"/>
        <v>111</v>
      </c>
      <c r="N138" s="359">
        <f t="shared" si="18"/>
        <v>207</v>
      </c>
      <c r="O138" s="359">
        <f t="shared" si="18"/>
        <v>7</v>
      </c>
      <c r="P138" s="359">
        <f t="shared" si="18"/>
        <v>98</v>
      </c>
      <c r="Q138" s="359">
        <f t="shared" si="18"/>
        <v>131</v>
      </c>
      <c r="R138" s="359">
        <f t="shared" si="18"/>
        <v>229</v>
      </c>
      <c r="S138" s="359"/>
      <c r="T138" s="359">
        <f>SUM(T24,T30,T37,T42,T47,T54,T63,T69,T72,T79,T85,T91,T94,T96:T136)</f>
        <v>21</v>
      </c>
      <c r="U138" s="359">
        <f>SUM(U24,U30,U37,U42,U47,U54,U63,U69,U72,U79,U85,U91,U94,U96:U136)</f>
        <v>287</v>
      </c>
      <c r="V138" s="359">
        <f>SUM(V24,V30,V37,V42,V47,V54,V63,V69,V72,V79,V85,V91,V94,V96:V136)</f>
        <v>382</v>
      </c>
      <c r="W138" s="359">
        <f>SUM(W24,W30,W37,W42,W47,W54,W63,W69,W72,W79,W85,W91,W94,W96:W136)</f>
        <v>669</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c r="J146" s="369"/>
      <c r="K146" s="369"/>
      <c r="L146" s="369"/>
      <c r="M146" s="369"/>
      <c r="N146" s="369"/>
      <c r="O146" s="369"/>
      <c r="P146" s="369"/>
      <c r="Q146" s="369"/>
      <c r="R146" s="369"/>
      <c r="S146" s="369"/>
      <c r="T146" s="369"/>
      <c r="U146" s="369"/>
      <c r="V146" s="369"/>
      <c r="W146" s="357"/>
    </row>
    <row r="147" spans="1:23" x14ac:dyDescent="0.25">
      <c r="G147" s="357"/>
      <c r="H147" s="357"/>
      <c r="I147" s="370"/>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329AA0A1-D4EB-48A3-93EC-A59AF72C89A8}"/>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3:BT156"/>
  <sheetViews>
    <sheetView topLeftCell="C10" zoomScale="60" zoomScaleNormal="60" zoomScaleSheetLayoutView="77" workbookViewId="0">
      <pane ySplit="1455" topLeftCell="A31" activePane="bottomLeft"/>
      <selection activeCell="C10" sqref="C10"/>
      <selection pane="bottomLeft" activeCell="X35" sqref="X35"/>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22</v>
      </c>
      <c r="H32" s="32">
        <v>21</v>
      </c>
      <c r="I32" s="33"/>
      <c r="J32" s="34">
        <v>1</v>
      </c>
      <c r="K32" s="34"/>
      <c r="L32" s="34"/>
      <c r="M32" s="35"/>
      <c r="N32" s="39">
        <f t="shared" si="38"/>
        <v>1</v>
      </c>
      <c r="O32" s="31">
        <f t="shared" si="0"/>
        <v>50</v>
      </c>
      <c r="P32" s="36">
        <v>49</v>
      </c>
      <c r="Q32" s="140">
        <v>1</v>
      </c>
      <c r="R32" s="141"/>
      <c r="S32" s="141"/>
      <c r="T32" s="141"/>
      <c r="U32" s="142"/>
      <c r="V32" s="56">
        <f t="shared" si="39"/>
        <v>1</v>
      </c>
      <c r="W32" s="31">
        <f t="shared" si="1"/>
        <v>16</v>
      </c>
      <c r="X32" s="32">
        <v>16</v>
      </c>
      <c r="Y32" s="33"/>
      <c r="Z32" s="34"/>
      <c r="AA32" s="34"/>
      <c r="AB32" s="34"/>
      <c r="AC32" s="35"/>
      <c r="AD32" s="39">
        <f t="shared" si="40"/>
        <v>0</v>
      </c>
      <c r="AE32" s="31">
        <f t="shared" si="41"/>
        <v>44</v>
      </c>
      <c r="AF32" s="32">
        <v>44</v>
      </c>
      <c r="AG32" s="33"/>
      <c r="AH32" s="34"/>
      <c r="AI32" s="34"/>
      <c r="AJ32" s="34"/>
      <c r="AK32" s="35"/>
      <c r="AL32" s="56">
        <f t="shared" si="2"/>
        <v>0</v>
      </c>
      <c r="AM32" s="31">
        <f t="shared" si="3"/>
        <v>18</v>
      </c>
      <c r="AN32" s="32">
        <v>17</v>
      </c>
      <c r="AO32" s="140"/>
      <c r="AP32" s="141">
        <v>1</v>
      </c>
      <c r="AQ32" s="141"/>
      <c r="AR32" s="141"/>
      <c r="AS32" s="142"/>
      <c r="AT32" s="57">
        <f t="shared" si="42"/>
        <v>1</v>
      </c>
      <c r="AU32" s="31">
        <f t="shared" si="43"/>
        <v>62</v>
      </c>
      <c r="AV32" s="32">
        <v>61</v>
      </c>
      <c r="AW32" s="37">
        <v>1</v>
      </c>
      <c r="AX32" s="34"/>
      <c r="AY32" s="34"/>
      <c r="AZ32" s="34"/>
      <c r="BA32" s="35"/>
      <c r="BB32" s="39">
        <f t="shared" si="44"/>
        <v>1</v>
      </c>
      <c r="BC32" s="31">
        <f t="shared" si="4"/>
        <v>56</v>
      </c>
      <c r="BD32" s="38">
        <f t="shared" si="45"/>
        <v>54</v>
      </c>
      <c r="BE32" s="160">
        <f t="shared" si="46"/>
        <v>0</v>
      </c>
      <c r="BF32" s="160">
        <f t="shared" si="47"/>
        <v>2</v>
      </c>
      <c r="BG32" s="160">
        <f t="shared" si="48"/>
        <v>0</v>
      </c>
      <c r="BH32" s="160">
        <f t="shared" si="49"/>
        <v>0</v>
      </c>
      <c r="BI32" s="161">
        <f t="shared" si="50"/>
        <v>0</v>
      </c>
      <c r="BJ32" s="39">
        <f t="shared" si="6"/>
        <v>2</v>
      </c>
      <c r="BK32" s="31">
        <f t="shared" si="7"/>
        <v>156</v>
      </c>
      <c r="BL32" s="38">
        <f t="shared" si="51"/>
        <v>154</v>
      </c>
      <c r="BM32" s="160">
        <f t="shared" si="52"/>
        <v>2</v>
      </c>
      <c r="BN32" s="160">
        <f t="shared" si="53"/>
        <v>0</v>
      </c>
      <c r="BO32" s="160">
        <f t="shared" si="54"/>
        <v>0</v>
      </c>
      <c r="BP32" s="160">
        <f t="shared" si="55"/>
        <v>0</v>
      </c>
      <c r="BQ32" s="161">
        <f t="shared" si="56"/>
        <v>0</v>
      </c>
      <c r="BR32" s="39">
        <f t="shared" si="57"/>
        <v>2</v>
      </c>
      <c r="BS32" s="213"/>
    </row>
    <row r="33" spans="1:71" ht="33.950000000000003" customHeight="1" x14ac:dyDescent="0.25">
      <c r="A33" s="90" t="s">
        <v>34</v>
      </c>
      <c r="B33" s="91" t="s">
        <v>37</v>
      </c>
      <c r="C33" s="101" t="s">
        <v>88</v>
      </c>
      <c r="D33" s="92" t="s">
        <v>82</v>
      </c>
      <c r="E33" s="261" t="s">
        <v>199</v>
      </c>
      <c r="F33" s="93" t="s">
        <v>14</v>
      </c>
      <c r="G33" s="8">
        <f t="shared" si="37"/>
        <v>48</v>
      </c>
      <c r="H33" s="9">
        <v>19</v>
      </c>
      <c r="I33" s="10">
        <v>11</v>
      </c>
      <c r="J33" s="11">
        <v>7</v>
      </c>
      <c r="K33" s="11">
        <v>3</v>
      </c>
      <c r="L33" s="11">
        <v>2</v>
      </c>
      <c r="M33" s="12">
        <v>6</v>
      </c>
      <c r="N33" s="16">
        <f t="shared" si="38"/>
        <v>29</v>
      </c>
      <c r="O33" s="8">
        <f t="shared" si="0"/>
        <v>21</v>
      </c>
      <c r="P33" s="13">
        <v>16</v>
      </c>
      <c r="Q33" s="134">
        <v>3</v>
      </c>
      <c r="R33" s="135">
        <v>1</v>
      </c>
      <c r="S33" s="135"/>
      <c r="T33" s="135"/>
      <c r="U33" s="136">
        <v>1</v>
      </c>
      <c r="V33" s="50">
        <f t="shared" si="39"/>
        <v>5</v>
      </c>
      <c r="W33" s="8">
        <f t="shared" si="1"/>
        <v>58</v>
      </c>
      <c r="X33" s="9">
        <v>47</v>
      </c>
      <c r="Y33" s="10">
        <v>5</v>
      </c>
      <c r="Z33" s="11">
        <v>2</v>
      </c>
      <c r="AA33" s="11">
        <v>1</v>
      </c>
      <c r="AB33" s="11">
        <v>1</v>
      </c>
      <c r="AC33" s="12">
        <v>2</v>
      </c>
      <c r="AD33" s="16">
        <f t="shared" si="40"/>
        <v>11</v>
      </c>
      <c r="AE33" s="8">
        <f t="shared" si="41"/>
        <v>31</v>
      </c>
      <c r="AF33" s="9">
        <v>30</v>
      </c>
      <c r="AG33" s="10">
        <v>1</v>
      </c>
      <c r="AH33" s="11"/>
      <c r="AI33" s="11"/>
      <c r="AJ33" s="11"/>
      <c r="AK33" s="12"/>
      <c r="AL33" s="50">
        <f t="shared" si="2"/>
        <v>1</v>
      </c>
      <c r="AM33" s="8">
        <f t="shared" si="3"/>
        <v>52</v>
      </c>
      <c r="AN33" s="9">
        <v>48</v>
      </c>
      <c r="AO33" s="134">
        <v>2</v>
      </c>
      <c r="AP33" s="135">
        <v>1</v>
      </c>
      <c r="AQ33" s="135">
        <v>1</v>
      </c>
      <c r="AR33" s="135"/>
      <c r="AS33" s="136"/>
      <c r="AT33" s="51">
        <f t="shared" si="42"/>
        <v>4</v>
      </c>
      <c r="AU33" s="8">
        <f t="shared" si="43"/>
        <v>27</v>
      </c>
      <c r="AV33" s="9">
        <v>26</v>
      </c>
      <c r="AW33" s="14">
        <v>1</v>
      </c>
      <c r="AX33" s="11"/>
      <c r="AY33" s="11"/>
      <c r="AZ33" s="11"/>
      <c r="BA33" s="12"/>
      <c r="BB33" s="16">
        <f t="shared" si="44"/>
        <v>1</v>
      </c>
      <c r="BC33" s="8">
        <f t="shared" si="4"/>
        <v>158</v>
      </c>
      <c r="BD33" s="15">
        <f t="shared" si="45"/>
        <v>114</v>
      </c>
      <c r="BE33" s="154">
        <f t="shared" si="46"/>
        <v>18</v>
      </c>
      <c r="BF33" s="154">
        <f t="shared" si="47"/>
        <v>10</v>
      </c>
      <c r="BG33" s="154">
        <f t="shared" si="48"/>
        <v>5</v>
      </c>
      <c r="BH33" s="154">
        <f t="shared" si="49"/>
        <v>3</v>
      </c>
      <c r="BI33" s="155">
        <f t="shared" si="50"/>
        <v>8</v>
      </c>
      <c r="BJ33" s="16">
        <f t="shared" si="6"/>
        <v>44</v>
      </c>
      <c r="BK33" s="8">
        <f t="shared" si="7"/>
        <v>79</v>
      </c>
      <c r="BL33" s="15">
        <f t="shared" si="51"/>
        <v>72</v>
      </c>
      <c r="BM33" s="154">
        <f t="shared" si="52"/>
        <v>5</v>
      </c>
      <c r="BN33" s="154">
        <f t="shared" si="53"/>
        <v>1</v>
      </c>
      <c r="BO33" s="154">
        <f t="shared" si="54"/>
        <v>0</v>
      </c>
      <c r="BP33" s="154">
        <f t="shared" si="55"/>
        <v>0</v>
      </c>
      <c r="BQ33" s="155">
        <f t="shared" si="56"/>
        <v>1</v>
      </c>
      <c r="BR33" s="16">
        <f t="shared" si="57"/>
        <v>7</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11</v>
      </c>
      <c r="AN34" s="9">
        <v>11</v>
      </c>
      <c r="AO34" s="134"/>
      <c r="AP34" s="135"/>
      <c r="AQ34" s="135"/>
      <c r="AR34" s="135"/>
      <c r="AS34" s="136"/>
      <c r="AT34" s="51">
        <f t="shared" si="42"/>
        <v>0</v>
      </c>
      <c r="AU34" s="8">
        <f t="shared" si="43"/>
        <v>6</v>
      </c>
      <c r="AV34" s="9">
        <v>6</v>
      </c>
      <c r="AW34" s="14"/>
      <c r="AX34" s="11"/>
      <c r="AY34" s="11"/>
      <c r="AZ34" s="11"/>
      <c r="BA34" s="12"/>
      <c r="BB34" s="16">
        <f t="shared" si="44"/>
        <v>0</v>
      </c>
      <c r="BC34" s="8">
        <f t="shared" si="4"/>
        <v>11</v>
      </c>
      <c r="BD34" s="15">
        <f t="shared" si="45"/>
        <v>11</v>
      </c>
      <c r="BE34" s="154">
        <f t="shared" si="46"/>
        <v>0</v>
      </c>
      <c r="BF34" s="154">
        <f t="shared" si="47"/>
        <v>0</v>
      </c>
      <c r="BG34" s="154">
        <f t="shared" si="48"/>
        <v>0</v>
      </c>
      <c r="BH34" s="154">
        <f t="shared" si="49"/>
        <v>0</v>
      </c>
      <c r="BI34" s="155">
        <f t="shared" si="50"/>
        <v>0</v>
      </c>
      <c r="BJ34" s="16">
        <f t="shared" si="6"/>
        <v>0</v>
      </c>
      <c r="BK34" s="8">
        <f t="shared" si="7"/>
        <v>6</v>
      </c>
      <c r="BL34" s="15">
        <f t="shared" si="51"/>
        <v>6</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13</v>
      </c>
      <c r="H35" s="9">
        <v>6</v>
      </c>
      <c r="I35" s="10">
        <v>2</v>
      </c>
      <c r="J35" s="11">
        <v>1</v>
      </c>
      <c r="K35" s="11"/>
      <c r="L35" s="11"/>
      <c r="M35" s="12">
        <v>4</v>
      </c>
      <c r="N35" s="16">
        <f t="shared" si="38"/>
        <v>7</v>
      </c>
      <c r="O35" s="8">
        <f t="shared" si="0"/>
        <v>44</v>
      </c>
      <c r="P35" s="13">
        <v>36</v>
      </c>
      <c r="Q35" s="134"/>
      <c r="R35" s="135">
        <v>1</v>
      </c>
      <c r="S35" s="135">
        <v>2</v>
      </c>
      <c r="T35" s="135"/>
      <c r="U35" s="136">
        <v>5</v>
      </c>
      <c r="V35" s="50">
        <f t="shared" si="39"/>
        <v>8</v>
      </c>
      <c r="W35" s="8">
        <f t="shared" si="1"/>
        <v>22</v>
      </c>
      <c r="X35" s="9">
        <v>11</v>
      </c>
      <c r="Y35" s="10">
        <v>9</v>
      </c>
      <c r="Z35" s="11">
        <v>1</v>
      </c>
      <c r="AA35" s="11"/>
      <c r="AB35" s="11"/>
      <c r="AC35" s="12">
        <v>1</v>
      </c>
      <c r="AD35" s="16">
        <f t="shared" si="40"/>
        <v>11</v>
      </c>
      <c r="AE35" s="8">
        <f t="shared" si="41"/>
        <v>36</v>
      </c>
      <c r="AF35" s="9">
        <v>23</v>
      </c>
      <c r="AG35" s="10">
        <v>9</v>
      </c>
      <c r="AH35" s="11">
        <v>2</v>
      </c>
      <c r="AI35" s="11"/>
      <c r="AJ35" s="11"/>
      <c r="AK35" s="12">
        <v>2</v>
      </c>
      <c r="AL35" s="50">
        <f t="shared" si="2"/>
        <v>13</v>
      </c>
      <c r="AM35" s="8">
        <f t="shared" si="3"/>
        <v>17</v>
      </c>
      <c r="AN35" s="9">
        <v>14</v>
      </c>
      <c r="AO35" s="134">
        <v>1</v>
      </c>
      <c r="AP35" s="135"/>
      <c r="AQ35" s="135"/>
      <c r="AR35" s="135"/>
      <c r="AS35" s="136">
        <v>2</v>
      </c>
      <c r="AT35" s="51">
        <f t="shared" si="42"/>
        <v>3</v>
      </c>
      <c r="AU35" s="8">
        <f t="shared" si="43"/>
        <v>34</v>
      </c>
      <c r="AV35" s="9">
        <v>31</v>
      </c>
      <c r="AW35" s="14">
        <v>1</v>
      </c>
      <c r="AX35" s="11"/>
      <c r="AY35" s="11"/>
      <c r="AZ35" s="11"/>
      <c r="BA35" s="12">
        <v>2</v>
      </c>
      <c r="BB35" s="16">
        <f t="shared" si="44"/>
        <v>3</v>
      </c>
      <c r="BC35" s="8">
        <f t="shared" si="4"/>
        <v>52</v>
      </c>
      <c r="BD35" s="15">
        <f t="shared" si="45"/>
        <v>31</v>
      </c>
      <c r="BE35" s="154">
        <f t="shared" si="46"/>
        <v>12</v>
      </c>
      <c r="BF35" s="154">
        <f t="shared" si="47"/>
        <v>2</v>
      </c>
      <c r="BG35" s="154">
        <f t="shared" si="48"/>
        <v>0</v>
      </c>
      <c r="BH35" s="154">
        <f t="shared" si="49"/>
        <v>0</v>
      </c>
      <c r="BI35" s="155">
        <f t="shared" si="50"/>
        <v>7</v>
      </c>
      <c r="BJ35" s="16">
        <f t="shared" si="6"/>
        <v>21</v>
      </c>
      <c r="BK35" s="8">
        <f t="shared" si="7"/>
        <v>114</v>
      </c>
      <c r="BL35" s="15">
        <f t="shared" si="51"/>
        <v>90</v>
      </c>
      <c r="BM35" s="154">
        <f t="shared" si="52"/>
        <v>10</v>
      </c>
      <c r="BN35" s="154">
        <f t="shared" si="53"/>
        <v>3</v>
      </c>
      <c r="BO35" s="154">
        <f t="shared" si="54"/>
        <v>2</v>
      </c>
      <c r="BP35" s="154">
        <f t="shared" si="55"/>
        <v>0</v>
      </c>
      <c r="BQ35" s="155">
        <f t="shared" si="56"/>
        <v>9</v>
      </c>
      <c r="BR35" s="16">
        <f t="shared" si="57"/>
        <v>24</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2</v>
      </c>
      <c r="AV36" s="9">
        <v>2</v>
      </c>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2</v>
      </c>
      <c r="BL36" s="15">
        <f t="shared" si="51"/>
        <v>2</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10</v>
      </c>
      <c r="H37" s="9">
        <v>7</v>
      </c>
      <c r="I37" s="10">
        <v>1</v>
      </c>
      <c r="J37" s="11">
        <v>1</v>
      </c>
      <c r="K37" s="11"/>
      <c r="L37" s="11"/>
      <c r="M37" s="12">
        <v>1</v>
      </c>
      <c r="N37" s="16">
        <f t="shared" ref="N37" si="129">SUM(I37:M37)</f>
        <v>3</v>
      </c>
      <c r="O37" s="8">
        <f t="shared" ref="O37" si="130">P37+V37</f>
        <v>25</v>
      </c>
      <c r="P37" s="13">
        <v>23</v>
      </c>
      <c r="Q37" s="134">
        <v>1</v>
      </c>
      <c r="R37" s="135"/>
      <c r="S37" s="135"/>
      <c r="T37" s="135">
        <v>1</v>
      </c>
      <c r="U37" s="136"/>
      <c r="V37" s="50">
        <f t="shared" ref="V37" si="131">SUM(Q37:U37)</f>
        <v>2</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10</v>
      </c>
      <c r="BD37" s="15">
        <f t="shared" ref="BD37" si="139">H37+X37+AN37</f>
        <v>7</v>
      </c>
      <c r="BE37" s="154">
        <f t="shared" ref="BE37" si="140">I37+Y37+AO37</f>
        <v>1</v>
      </c>
      <c r="BF37" s="154">
        <f t="shared" ref="BF37" si="141">J37+Z37+AP37</f>
        <v>1</v>
      </c>
      <c r="BG37" s="154">
        <f t="shared" ref="BG37" si="142">K37+AA37+AQ37</f>
        <v>0</v>
      </c>
      <c r="BH37" s="154">
        <f t="shared" ref="BH37" si="143">L37+AB37+AR37</f>
        <v>0</v>
      </c>
      <c r="BI37" s="155">
        <f t="shared" ref="BI37" si="144">M37+AC37+AS37</f>
        <v>1</v>
      </c>
      <c r="BJ37" s="16">
        <f t="shared" ref="BJ37" si="145">N37+AD37+AT37</f>
        <v>3</v>
      </c>
      <c r="BK37" s="8">
        <f t="shared" ref="BK37" si="146">O37+AE37+AU37</f>
        <v>25</v>
      </c>
      <c r="BL37" s="15">
        <f t="shared" ref="BL37" si="147">P37+AF37+AV37</f>
        <v>23</v>
      </c>
      <c r="BM37" s="154">
        <f t="shared" ref="BM37" si="148">Q37+AG37+AW37</f>
        <v>1</v>
      </c>
      <c r="BN37" s="154">
        <f t="shared" ref="BN37" si="149">R37+AH37+AX37</f>
        <v>0</v>
      </c>
      <c r="BO37" s="154">
        <f t="shared" ref="BO37" si="150">S37+AI37+AY37</f>
        <v>0</v>
      </c>
      <c r="BP37" s="154">
        <f t="shared" ref="BP37" si="151">T37+AJ37+AZ37</f>
        <v>1</v>
      </c>
      <c r="BQ37" s="155">
        <f t="shared" ref="BQ37" si="152">U37+AK37+BA37</f>
        <v>0</v>
      </c>
      <c r="BR37" s="16">
        <f t="shared" ref="BR37" si="153">V37+AL37+BB37</f>
        <v>2</v>
      </c>
      <c r="BS37" s="213"/>
    </row>
    <row r="38" spans="1:71" ht="33.950000000000003" customHeight="1" thickBot="1" x14ac:dyDescent="0.3">
      <c r="A38" s="166"/>
      <c r="B38" s="167"/>
      <c r="C38" s="167"/>
      <c r="D38" s="167"/>
      <c r="E38" s="167"/>
      <c r="F38" s="168"/>
      <c r="G38" s="40">
        <f>H38+N38</f>
        <v>93</v>
      </c>
      <c r="H38" s="111">
        <f>SUM(H32:H37)</f>
        <v>53</v>
      </c>
      <c r="I38" s="120">
        <f>SUM(I32:I37)</f>
        <v>14</v>
      </c>
      <c r="J38" s="121">
        <f>SUM(J32:J37)</f>
        <v>10</v>
      </c>
      <c r="K38" s="121">
        <f t="shared" ref="K38:M38" si="154">SUM(K32:K37)</f>
        <v>3</v>
      </c>
      <c r="L38" s="121">
        <f t="shared" si="154"/>
        <v>2</v>
      </c>
      <c r="M38" s="121">
        <f t="shared" si="154"/>
        <v>11</v>
      </c>
      <c r="N38" s="30">
        <f t="shared" si="38"/>
        <v>40</v>
      </c>
      <c r="O38" s="40">
        <f t="shared" si="0"/>
        <v>140</v>
      </c>
      <c r="P38" s="111">
        <f>SUM(P32:P37)</f>
        <v>124</v>
      </c>
      <c r="Q38" s="120">
        <f>SUM(Q32:Q37)</f>
        <v>5</v>
      </c>
      <c r="R38" s="121">
        <f>SUM(R32:R37)</f>
        <v>2</v>
      </c>
      <c r="S38" s="121">
        <f t="shared" ref="S38" si="155">SUM(S32:S37)</f>
        <v>2</v>
      </c>
      <c r="T38" s="121">
        <f t="shared" ref="T38" si="156">SUM(T32:T37)</f>
        <v>1</v>
      </c>
      <c r="U38" s="121">
        <f t="shared" ref="U38" si="157">SUM(U32:U37)</f>
        <v>6</v>
      </c>
      <c r="V38" s="54">
        <f t="shared" si="39"/>
        <v>16</v>
      </c>
      <c r="W38" s="40">
        <f t="shared" si="1"/>
        <v>96</v>
      </c>
      <c r="X38" s="111">
        <f>SUM(X32:X37)</f>
        <v>74</v>
      </c>
      <c r="Y38" s="120">
        <f>SUM(Y32:Y37)</f>
        <v>14</v>
      </c>
      <c r="Z38" s="121">
        <f>SUM(Z32:Z37)</f>
        <v>3</v>
      </c>
      <c r="AA38" s="121">
        <f>SUM(AA32:AA37)</f>
        <v>1</v>
      </c>
      <c r="AB38" s="121">
        <f t="shared" ref="AB38" si="158">SUM(AB32:AB37)</f>
        <v>1</v>
      </c>
      <c r="AC38" s="121">
        <f t="shared" ref="AC38" si="159">SUM(AC32:AC37)</f>
        <v>3</v>
      </c>
      <c r="AD38" s="30">
        <f t="shared" si="40"/>
        <v>22</v>
      </c>
      <c r="AE38" s="40">
        <f t="shared" si="41"/>
        <v>111</v>
      </c>
      <c r="AF38" s="111">
        <f>SUM(AF32:AF37)</f>
        <v>97</v>
      </c>
      <c r="AG38" s="120">
        <f>SUM(AG32:AG37)</f>
        <v>10</v>
      </c>
      <c r="AH38" s="121">
        <f>SUM(AH32:AH37)</f>
        <v>2</v>
      </c>
      <c r="AI38" s="121">
        <f t="shared" ref="AI38" si="160">SUM(AI32:AI37)</f>
        <v>0</v>
      </c>
      <c r="AJ38" s="121">
        <f t="shared" ref="AJ38" si="161">SUM(AJ32:AJ37)</f>
        <v>0</v>
      </c>
      <c r="AK38" s="121">
        <f t="shared" ref="AK38" si="162">SUM(AK32:AK37)</f>
        <v>2</v>
      </c>
      <c r="AL38" s="54">
        <f t="shared" si="2"/>
        <v>14</v>
      </c>
      <c r="AM38" s="40">
        <f t="shared" si="3"/>
        <v>98</v>
      </c>
      <c r="AN38" s="111">
        <f>SUM(AN32:AN37)</f>
        <v>90</v>
      </c>
      <c r="AO38" s="120">
        <f>SUM(AO32:AO37)</f>
        <v>3</v>
      </c>
      <c r="AP38" s="121">
        <f>SUM(AP32:AP37)</f>
        <v>2</v>
      </c>
      <c r="AQ38" s="121">
        <f t="shared" ref="AQ38" si="163">SUM(AQ32:AQ37)</f>
        <v>1</v>
      </c>
      <c r="AR38" s="121">
        <f t="shared" ref="AR38" si="164">SUM(AR32:AR37)</f>
        <v>0</v>
      </c>
      <c r="AS38" s="121">
        <f t="shared" ref="AS38" si="165">SUM(AS32:AS37)</f>
        <v>2</v>
      </c>
      <c r="AT38" s="55">
        <f t="shared" si="42"/>
        <v>8</v>
      </c>
      <c r="AU38" s="40">
        <f t="shared" si="43"/>
        <v>131</v>
      </c>
      <c r="AV38" s="111">
        <f>SUM(AV32:AV37)</f>
        <v>126</v>
      </c>
      <c r="AW38" s="120">
        <f>SUM(AW32:AW37)</f>
        <v>3</v>
      </c>
      <c r="AX38" s="121">
        <f>SUM(AX32:AX37)</f>
        <v>0</v>
      </c>
      <c r="AY38" s="121">
        <f t="shared" ref="AY38" si="166">SUM(AY32:AY37)</f>
        <v>0</v>
      </c>
      <c r="AZ38" s="121">
        <f t="shared" ref="AZ38" si="167">SUM(AZ32:AZ37)</f>
        <v>0</v>
      </c>
      <c r="BA38" s="121">
        <f t="shared" ref="BA38" si="168">SUM(BA32:BA37)</f>
        <v>2</v>
      </c>
      <c r="BB38" s="30">
        <f t="shared" si="44"/>
        <v>5</v>
      </c>
      <c r="BC38" s="40">
        <f t="shared" si="4"/>
        <v>287</v>
      </c>
      <c r="BD38" s="41">
        <f t="shared" si="45"/>
        <v>217</v>
      </c>
      <c r="BE38" s="158">
        <f t="shared" si="46"/>
        <v>31</v>
      </c>
      <c r="BF38" s="158">
        <f t="shared" si="47"/>
        <v>15</v>
      </c>
      <c r="BG38" s="158">
        <f t="shared" si="48"/>
        <v>5</v>
      </c>
      <c r="BH38" s="158">
        <f t="shared" si="49"/>
        <v>3</v>
      </c>
      <c r="BI38" s="159">
        <f t="shared" si="50"/>
        <v>16</v>
      </c>
      <c r="BJ38" s="30">
        <f t="shared" si="6"/>
        <v>70</v>
      </c>
      <c r="BK38" s="40">
        <f t="shared" si="7"/>
        <v>382</v>
      </c>
      <c r="BL38" s="41">
        <f t="shared" si="51"/>
        <v>347</v>
      </c>
      <c r="BM38" s="158">
        <f t="shared" si="52"/>
        <v>18</v>
      </c>
      <c r="BN38" s="158">
        <f t="shared" si="53"/>
        <v>4</v>
      </c>
      <c r="BO38" s="158">
        <f t="shared" si="54"/>
        <v>2</v>
      </c>
      <c r="BP38" s="158">
        <f t="shared" si="55"/>
        <v>1</v>
      </c>
      <c r="BQ38" s="159">
        <f t="shared" si="56"/>
        <v>10</v>
      </c>
      <c r="BR38" s="30">
        <f t="shared" si="57"/>
        <v>35</v>
      </c>
      <c r="BS38" s="213">
        <f t="shared" si="128"/>
        <v>105</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51"/>
        <v>93</v>
      </c>
      <c r="H96" s="58">
        <f t="shared" ref="H96:M96" si="705">SUM(H95,H92,H86,H80,H73,H70,H64,H55,H48,H43,H38,H31,H25)</f>
        <v>53</v>
      </c>
      <c r="I96" s="129">
        <f>SUM(I95,I92,I86,I80,I73,I70,I64,I55,I48,I43,I38,I31,I25)</f>
        <v>14</v>
      </c>
      <c r="J96" s="130">
        <f t="shared" si="705"/>
        <v>10</v>
      </c>
      <c r="K96" s="130">
        <f t="shared" si="705"/>
        <v>3</v>
      </c>
      <c r="L96" s="130">
        <f t="shared" si="705"/>
        <v>2</v>
      </c>
      <c r="M96" s="131">
        <f t="shared" si="705"/>
        <v>11</v>
      </c>
      <c r="N96" s="44">
        <f t="shared" si="316"/>
        <v>40</v>
      </c>
      <c r="O96" s="42">
        <f t="shared" si="317"/>
        <v>140</v>
      </c>
      <c r="P96" s="58">
        <f t="shared" ref="P96:U96" si="706">SUM(P95,P92,P86,P80,P73,P70,P64,P55,P48,P43,P38,P31,P25)</f>
        <v>124</v>
      </c>
      <c r="Q96" s="129">
        <f t="shared" si="706"/>
        <v>5</v>
      </c>
      <c r="R96" s="130">
        <f t="shared" si="706"/>
        <v>2</v>
      </c>
      <c r="S96" s="130">
        <f t="shared" si="706"/>
        <v>2</v>
      </c>
      <c r="T96" s="130">
        <f t="shared" si="706"/>
        <v>1</v>
      </c>
      <c r="U96" s="131">
        <f t="shared" si="706"/>
        <v>6</v>
      </c>
      <c r="V96" s="59">
        <f t="shared" si="319"/>
        <v>16</v>
      </c>
      <c r="W96" s="42">
        <f t="shared" si="320"/>
        <v>96</v>
      </c>
      <c r="X96" s="58">
        <f t="shared" ref="X96:AC96" si="707">SUM(X95,X92,X86,X80,X73,X70,X64,X55,X48,X43,X38,X31,X25)</f>
        <v>74</v>
      </c>
      <c r="Y96" s="129">
        <f t="shared" si="707"/>
        <v>14</v>
      </c>
      <c r="Z96" s="130">
        <f t="shared" si="707"/>
        <v>3</v>
      </c>
      <c r="AA96" s="130">
        <f t="shared" si="707"/>
        <v>1</v>
      </c>
      <c r="AB96" s="130">
        <f t="shared" si="707"/>
        <v>1</v>
      </c>
      <c r="AC96" s="131">
        <f t="shared" si="707"/>
        <v>3</v>
      </c>
      <c r="AD96" s="44">
        <f t="shared" si="323"/>
        <v>22</v>
      </c>
      <c r="AE96" s="42">
        <f t="shared" si="324"/>
        <v>111</v>
      </c>
      <c r="AF96" s="58">
        <f t="shared" ref="AF96:AK96" si="708">SUM(AF95,AF92,AF86,AF80,AF73,AF70,AF64,AF55,AF48,AF43,AF38,AF31,AF25)</f>
        <v>97</v>
      </c>
      <c r="AG96" s="129">
        <f t="shared" si="708"/>
        <v>10</v>
      </c>
      <c r="AH96" s="130">
        <f t="shared" si="708"/>
        <v>2</v>
      </c>
      <c r="AI96" s="130">
        <f t="shared" si="708"/>
        <v>0</v>
      </c>
      <c r="AJ96" s="130">
        <f t="shared" si="708"/>
        <v>0</v>
      </c>
      <c r="AK96" s="131">
        <f t="shared" si="708"/>
        <v>2</v>
      </c>
      <c r="AL96" s="59">
        <f t="shared" si="327"/>
        <v>14</v>
      </c>
      <c r="AM96" s="42">
        <f t="shared" si="328"/>
        <v>98</v>
      </c>
      <c r="AN96" s="58">
        <f t="shared" ref="AN96:AS96" si="709">SUM(AN95,AN92,AN86,AN80,AN73,AN70,AN64,AN55,AN48,AN43,AN38,AN31,AN25)</f>
        <v>90</v>
      </c>
      <c r="AO96" s="129">
        <f t="shared" si="709"/>
        <v>3</v>
      </c>
      <c r="AP96" s="130">
        <f t="shared" si="709"/>
        <v>2</v>
      </c>
      <c r="AQ96" s="130">
        <f t="shared" si="709"/>
        <v>1</v>
      </c>
      <c r="AR96" s="130">
        <f t="shared" si="709"/>
        <v>0</v>
      </c>
      <c r="AS96" s="131">
        <f t="shared" si="709"/>
        <v>2</v>
      </c>
      <c r="AT96" s="60">
        <f t="shared" si="331"/>
        <v>8</v>
      </c>
      <c r="AU96" s="42">
        <f t="shared" si="332"/>
        <v>131</v>
      </c>
      <c r="AV96" s="58">
        <f t="shared" ref="AV96:BA96" si="710">SUM(AV95,AV92,AV86,AV80,AV73,AV70,AV64,AV55,AV48,AV43,AV38,AV31,AV25)</f>
        <v>126</v>
      </c>
      <c r="AW96" s="129">
        <f t="shared" si="710"/>
        <v>3</v>
      </c>
      <c r="AX96" s="130">
        <f t="shared" si="710"/>
        <v>0</v>
      </c>
      <c r="AY96" s="130">
        <f t="shared" si="710"/>
        <v>0</v>
      </c>
      <c r="AZ96" s="130">
        <f t="shared" si="710"/>
        <v>0</v>
      </c>
      <c r="BA96" s="131">
        <f t="shared" si="710"/>
        <v>2</v>
      </c>
      <c r="BB96" s="44">
        <f t="shared" si="334"/>
        <v>5</v>
      </c>
      <c r="BC96" s="42">
        <f t="shared" si="335"/>
        <v>287</v>
      </c>
      <c r="BD96" s="43">
        <f t="shared" si="336"/>
        <v>217</v>
      </c>
      <c r="BE96" s="162">
        <f t="shared" si="337"/>
        <v>31</v>
      </c>
      <c r="BF96" s="162">
        <f t="shared" si="338"/>
        <v>15</v>
      </c>
      <c r="BG96" s="162">
        <f t="shared" si="339"/>
        <v>5</v>
      </c>
      <c r="BH96" s="162">
        <f t="shared" si="340"/>
        <v>3</v>
      </c>
      <c r="BI96" s="163">
        <f t="shared" si="341"/>
        <v>16</v>
      </c>
      <c r="BJ96" s="44">
        <f t="shared" si="342"/>
        <v>70</v>
      </c>
      <c r="BK96" s="42">
        <f t="shared" si="343"/>
        <v>382</v>
      </c>
      <c r="BL96" s="43">
        <f t="shared" si="344"/>
        <v>347</v>
      </c>
      <c r="BM96" s="162">
        <f t="shared" si="345"/>
        <v>18</v>
      </c>
      <c r="BN96" s="162">
        <f t="shared" si="346"/>
        <v>4</v>
      </c>
      <c r="BO96" s="162">
        <f t="shared" si="347"/>
        <v>2</v>
      </c>
      <c r="BP96" s="162">
        <f t="shared" si="348"/>
        <v>1</v>
      </c>
      <c r="BQ96" s="163">
        <f t="shared" si="349"/>
        <v>10</v>
      </c>
      <c r="BR96" s="44">
        <f t="shared" si="350"/>
        <v>35</v>
      </c>
      <c r="BS96" s="213">
        <f>SUM(BJ96+BR96)</f>
        <v>105</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3" t="s">
        <v>144</v>
      </c>
      <c r="B138" s="473"/>
      <c r="C138" s="473"/>
      <c r="D138" s="473"/>
      <c r="E138" s="473"/>
      <c r="F138" s="473"/>
      <c r="G138" s="30">
        <f t="shared" ref="G138:AL138" si="767">SUM(G97:G137)</f>
        <v>0</v>
      </c>
      <c r="H138" s="30">
        <f t="shared" si="767"/>
        <v>0</v>
      </c>
      <c r="I138" s="132">
        <f t="shared" si="767"/>
        <v>0</v>
      </c>
      <c r="J138" s="132">
        <f t="shared" si="767"/>
        <v>0</v>
      </c>
      <c r="K138" s="132">
        <f t="shared" si="767"/>
        <v>0</v>
      </c>
      <c r="L138" s="132">
        <f t="shared" si="767"/>
        <v>0</v>
      </c>
      <c r="M138" s="132">
        <f t="shared" si="767"/>
        <v>0</v>
      </c>
      <c r="N138" s="30">
        <f t="shared" si="767"/>
        <v>0</v>
      </c>
      <c r="O138" s="30">
        <f t="shared" si="767"/>
        <v>0</v>
      </c>
      <c r="P138" s="30">
        <f t="shared" si="767"/>
        <v>0</v>
      </c>
      <c r="Q138" s="132">
        <f t="shared" si="767"/>
        <v>0</v>
      </c>
      <c r="R138" s="132">
        <f t="shared" si="767"/>
        <v>0</v>
      </c>
      <c r="S138" s="132">
        <f t="shared" si="767"/>
        <v>0</v>
      </c>
      <c r="T138" s="132">
        <f t="shared" si="767"/>
        <v>0</v>
      </c>
      <c r="U138" s="132">
        <f t="shared" si="767"/>
        <v>0</v>
      </c>
      <c r="V138" s="30">
        <f t="shared" si="767"/>
        <v>0</v>
      </c>
      <c r="W138" s="30">
        <f t="shared" si="767"/>
        <v>0</v>
      </c>
      <c r="X138" s="30">
        <f t="shared" si="767"/>
        <v>0</v>
      </c>
      <c r="Y138" s="132">
        <f t="shared" si="767"/>
        <v>0</v>
      </c>
      <c r="Z138" s="132">
        <f t="shared" si="767"/>
        <v>0</v>
      </c>
      <c r="AA138" s="132">
        <f t="shared" si="767"/>
        <v>0</v>
      </c>
      <c r="AB138" s="132">
        <f t="shared" si="767"/>
        <v>0</v>
      </c>
      <c r="AC138" s="132">
        <f t="shared" si="767"/>
        <v>0</v>
      </c>
      <c r="AD138" s="30">
        <f t="shared" si="767"/>
        <v>0</v>
      </c>
      <c r="AE138" s="30">
        <f t="shared" si="767"/>
        <v>0</v>
      </c>
      <c r="AF138" s="30">
        <f t="shared" si="767"/>
        <v>0</v>
      </c>
      <c r="AG138" s="132">
        <f t="shared" si="767"/>
        <v>0</v>
      </c>
      <c r="AH138" s="132">
        <f t="shared" si="767"/>
        <v>0</v>
      </c>
      <c r="AI138" s="132">
        <f t="shared" si="767"/>
        <v>0</v>
      </c>
      <c r="AJ138" s="132">
        <f t="shared" si="767"/>
        <v>0</v>
      </c>
      <c r="AK138" s="132">
        <f t="shared" si="767"/>
        <v>0</v>
      </c>
      <c r="AL138" s="30">
        <f t="shared" si="767"/>
        <v>0</v>
      </c>
      <c r="AM138" s="30">
        <f t="shared" ref="AM138:BR138" si="768">SUM(AM97:AM137)</f>
        <v>0</v>
      </c>
      <c r="AN138" s="30">
        <f t="shared" si="768"/>
        <v>0</v>
      </c>
      <c r="AO138" s="132">
        <f t="shared" si="768"/>
        <v>0</v>
      </c>
      <c r="AP138" s="132">
        <f t="shared" si="768"/>
        <v>0</v>
      </c>
      <c r="AQ138" s="132">
        <f t="shared" si="768"/>
        <v>0</v>
      </c>
      <c r="AR138" s="132">
        <f t="shared" si="768"/>
        <v>0</v>
      </c>
      <c r="AS138" s="132">
        <f t="shared" si="768"/>
        <v>0</v>
      </c>
      <c r="AT138" s="30">
        <f t="shared" si="768"/>
        <v>0</v>
      </c>
      <c r="AU138" s="30">
        <f t="shared" si="768"/>
        <v>0</v>
      </c>
      <c r="AV138" s="30">
        <f t="shared" si="768"/>
        <v>0</v>
      </c>
      <c r="AW138" s="132">
        <f t="shared" si="768"/>
        <v>0</v>
      </c>
      <c r="AX138" s="132">
        <f t="shared" si="768"/>
        <v>0</v>
      </c>
      <c r="AY138" s="132">
        <f t="shared" si="768"/>
        <v>0</v>
      </c>
      <c r="AZ138" s="132">
        <f t="shared" si="768"/>
        <v>0</v>
      </c>
      <c r="BA138" s="132">
        <f t="shared" si="768"/>
        <v>0</v>
      </c>
      <c r="BB138" s="30">
        <f t="shared" si="768"/>
        <v>0</v>
      </c>
      <c r="BC138" s="30">
        <f t="shared" si="768"/>
        <v>0</v>
      </c>
      <c r="BD138" s="30">
        <f t="shared" si="768"/>
        <v>0</v>
      </c>
      <c r="BE138" s="132">
        <f t="shared" si="768"/>
        <v>0</v>
      </c>
      <c r="BF138" s="132">
        <f t="shared" si="768"/>
        <v>0</v>
      </c>
      <c r="BG138" s="132">
        <f t="shared" si="768"/>
        <v>0</v>
      </c>
      <c r="BH138" s="132">
        <f t="shared" si="768"/>
        <v>0</v>
      </c>
      <c r="BI138" s="132">
        <f t="shared" si="768"/>
        <v>0</v>
      </c>
      <c r="BJ138" s="30">
        <f t="shared" si="768"/>
        <v>0</v>
      </c>
      <c r="BK138" s="30">
        <f t="shared" si="768"/>
        <v>0</v>
      </c>
      <c r="BL138" s="30">
        <f t="shared" si="768"/>
        <v>0</v>
      </c>
      <c r="BM138" s="132">
        <f t="shared" si="768"/>
        <v>0</v>
      </c>
      <c r="BN138" s="132">
        <f t="shared" si="768"/>
        <v>0</v>
      </c>
      <c r="BO138" s="132">
        <f t="shared" si="768"/>
        <v>0</v>
      </c>
      <c r="BP138" s="132">
        <f t="shared" si="768"/>
        <v>0</v>
      </c>
      <c r="BQ138" s="132">
        <f t="shared" si="768"/>
        <v>0</v>
      </c>
      <c r="BR138" s="30">
        <f t="shared" si="768"/>
        <v>0</v>
      </c>
      <c r="BS138" s="213">
        <f t="shared" si="738"/>
        <v>0</v>
      </c>
    </row>
    <row r="139" spans="1:72" ht="30" customHeight="1" thickTop="1" thickBot="1" x14ac:dyDescent="0.3">
      <c r="A139" s="387" t="s">
        <v>224</v>
      </c>
      <c r="B139" s="388"/>
      <c r="C139" s="170"/>
      <c r="D139" s="170"/>
      <c r="E139" s="180"/>
      <c r="F139" s="61" t="s">
        <v>33</v>
      </c>
      <c r="G139" s="62">
        <f t="shared" ref="G139:AL139" si="769">SUM(G96,G138)</f>
        <v>93</v>
      </c>
      <c r="H139" s="63">
        <f t="shared" si="769"/>
        <v>53</v>
      </c>
      <c r="I139" s="133">
        <f t="shared" si="769"/>
        <v>14</v>
      </c>
      <c r="J139" s="133">
        <f t="shared" si="769"/>
        <v>10</v>
      </c>
      <c r="K139" s="133">
        <f t="shared" si="769"/>
        <v>3</v>
      </c>
      <c r="L139" s="133">
        <f t="shared" si="769"/>
        <v>2</v>
      </c>
      <c r="M139" s="133">
        <f t="shared" si="769"/>
        <v>11</v>
      </c>
      <c r="N139" s="63">
        <f t="shared" si="769"/>
        <v>40</v>
      </c>
      <c r="O139" s="63">
        <f t="shared" si="769"/>
        <v>140</v>
      </c>
      <c r="P139" s="63">
        <f t="shared" si="769"/>
        <v>124</v>
      </c>
      <c r="Q139" s="133">
        <f t="shared" si="769"/>
        <v>5</v>
      </c>
      <c r="R139" s="133">
        <f t="shared" si="769"/>
        <v>2</v>
      </c>
      <c r="S139" s="133">
        <f t="shared" si="769"/>
        <v>2</v>
      </c>
      <c r="T139" s="133">
        <f t="shared" si="769"/>
        <v>1</v>
      </c>
      <c r="U139" s="133">
        <f t="shared" si="769"/>
        <v>6</v>
      </c>
      <c r="V139" s="63">
        <f t="shared" si="769"/>
        <v>16</v>
      </c>
      <c r="W139" s="63">
        <f t="shared" si="769"/>
        <v>96</v>
      </c>
      <c r="X139" s="63">
        <f t="shared" si="769"/>
        <v>74</v>
      </c>
      <c r="Y139" s="133">
        <f t="shared" si="769"/>
        <v>14</v>
      </c>
      <c r="Z139" s="133">
        <f t="shared" si="769"/>
        <v>3</v>
      </c>
      <c r="AA139" s="133">
        <f t="shared" si="769"/>
        <v>1</v>
      </c>
      <c r="AB139" s="133">
        <f t="shared" si="769"/>
        <v>1</v>
      </c>
      <c r="AC139" s="133">
        <f t="shared" si="769"/>
        <v>3</v>
      </c>
      <c r="AD139" s="63">
        <f t="shared" si="769"/>
        <v>22</v>
      </c>
      <c r="AE139" s="63">
        <f t="shared" si="769"/>
        <v>111</v>
      </c>
      <c r="AF139" s="63">
        <f t="shared" si="769"/>
        <v>97</v>
      </c>
      <c r="AG139" s="133">
        <f t="shared" si="769"/>
        <v>10</v>
      </c>
      <c r="AH139" s="133">
        <f t="shared" si="769"/>
        <v>2</v>
      </c>
      <c r="AI139" s="133">
        <f t="shared" si="769"/>
        <v>0</v>
      </c>
      <c r="AJ139" s="133">
        <f t="shared" si="769"/>
        <v>0</v>
      </c>
      <c r="AK139" s="133">
        <f t="shared" si="769"/>
        <v>2</v>
      </c>
      <c r="AL139" s="63">
        <f t="shared" si="769"/>
        <v>14</v>
      </c>
      <c r="AM139" s="63">
        <f t="shared" ref="AM139:BR139" si="770">SUM(AM96,AM138)</f>
        <v>98</v>
      </c>
      <c r="AN139" s="63">
        <f t="shared" si="770"/>
        <v>90</v>
      </c>
      <c r="AO139" s="133">
        <f t="shared" si="770"/>
        <v>3</v>
      </c>
      <c r="AP139" s="133">
        <f t="shared" si="770"/>
        <v>2</v>
      </c>
      <c r="AQ139" s="133">
        <f t="shared" si="770"/>
        <v>1</v>
      </c>
      <c r="AR139" s="133">
        <f t="shared" si="770"/>
        <v>0</v>
      </c>
      <c r="AS139" s="133">
        <f t="shared" si="770"/>
        <v>2</v>
      </c>
      <c r="AT139" s="63">
        <f t="shared" si="770"/>
        <v>8</v>
      </c>
      <c r="AU139" s="63">
        <f t="shared" si="770"/>
        <v>131</v>
      </c>
      <c r="AV139" s="63">
        <f t="shared" si="770"/>
        <v>126</v>
      </c>
      <c r="AW139" s="63">
        <f t="shared" si="770"/>
        <v>3</v>
      </c>
      <c r="AX139" s="63">
        <f t="shared" si="770"/>
        <v>0</v>
      </c>
      <c r="AY139" s="63">
        <f t="shared" si="770"/>
        <v>0</v>
      </c>
      <c r="AZ139" s="63">
        <f t="shared" si="770"/>
        <v>0</v>
      </c>
      <c r="BA139" s="63">
        <f t="shared" si="770"/>
        <v>2</v>
      </c>
      <c r="BB139" s="63">
        <f t="shared" si="770"/>
        <v>5</v>
      </c>
      <c r="BC139" s="63">
        <f t="shared" si="770"/>
        <v>287</v>
      </c>
      <c r="BD139" s="63">
        <f t="shared" si="770"/>
        <v>217</v>
      </c>
      <c r="BE139" s="133">
        <f t="shared" si="770"/>
        <v>31</v>
      </c>
      <c r="BF139" s="133">
        <f t="shared" si="770"/>
        <v>15</v>
      </c>
      <c r="BG139" s="133">
        <f t="shared" si="770"/>
        <v>5</v>
      </c>
      <c r="BH139" s="133">
        <f t="shared" si="770"/>
        <v>3</v>
      </c>
      <c r="BI139" s="133">
        <f t="shared" si="770"/>
        <v>16</v>
      </c>
      <c r="BJ139" s="63">
        <f t="shared" si="770"/>
        <v>70</v>
      </c>
      <c r="BK139" s="63">
        <f t="shared" si="770"/>
        <v>382</v>
      </c>
      <c r="BL139" s="63">
        <f t="shared" si="770"/>
        <v>347</v>
      </c>
      <c r="BM139" s="133">
        <f t="shared" si="770"/>
        <v>18</v>
      </c>
      <c r="BN139" s="133">
        <f t="shared" si="770"/>
        <v>4</v>
      </c>
      <c r="BO139" s="133">
        <f t="shared" si="770"/>
        <v>2</v>
      </c>
      <c r="BP139" s="133">
        <f t="shared" si="770"/>
        <v>1</v>
      </c>
      <c r="BQ139" s="133">
        <f t="shared" si="770"/>
        <v>10</v>
      </c>
      <c r="BR139" s="63">
        <f t="shared" si="770"/>
        <v>35</v>
      </c>
      <c r="BS139" s="213">
        <f t="shared" si="738"/>
        <v>105</v>
      </c>
    </row>
    <row r="140" spans="1:72" ht="30" customHeight="1" thickBot="1" x14ac:dyDescent="0.3">
      <c r="F140" s="465" t="s">
        <v>31</v>
      </c>
      <c r="G140" s="64" t="s">
        <v>22</v>
      </c>
      <c r="H140" s="413" t="s">
        <v>25</v>
      </c>
      <c r="I140" s="411">
        <v>100</v>
      </c>
      <c r="J140" s="411"/>
      <c r="K140" s="399" t="s">
        <v>26</v>
      </c>
      <c r="L140" s="401">
        <f>+H139/G139</f>
        <v>0.56989247311827962</v>
      </c>
      <c r="M140" s="65"/>
      <c r="N140" s="66"/>
      <c r="O140" s="64" t="s">
        <v>22</v>
      </c>
      <c r="P140" s="413" t="s">
        <v>25</v>
      </c>
      <c r="Q140" s="411">
        <v>100</v>
      </c>
      <c r="R140" s="411"/>
      <c r="S140" s="399" t="s">
        <v>26</v>
      </c>
      <c r="T140" s="401">
        <f>+P139/O139</f>
        <v>0.88571428571428568</v>
      </c>
      <c r="U140" s="65"/>
      <c r="V140" s="66"/>
      <c r="W140" s="64" t="s">
        <v>22</v>
      </c>
      <c r="X140" s="413" t="s">
        <v>25</v>
      </c>
      <c r="Y140" s="411">
        <v>100</v>
      </c>
      <c r="Z140" s="411"/>
      <c r="AA140" s="399" t="s">
        <v>26</v>
      </c>
      <c r="AB140" s="401">
        <f>+X139/W139</f>
        <v>0.77083333333333337</v>
      </c>
      <c r="AC140" s="67"/>
      <c r="AD140" s="68"/>
      <c r="AE140" s="64" t="s">
        <v>22</v>
      </c>
      <c r="AF140" s="413" t="s">
        <v>25</v>
      </c>
      <c r="AG140" s="411">
        <v>100</v>
      </c>
      <c r="AH140" s="411"/>
      <c r="AI140" s="399" t="s">
        <v>26</v>
      </c>
      <c r="AJ140" s="401">
        <f>+AF139/AE139</f>
        <v>0.87387387387387383</v>
      </c>
      <c r="AK140" s="67"/>
      <c r="AL140" s="68"/>
      <c r="AM140" s="64" t="s">
        <v>22</v>
      </c>
      <c r="AN140" s="413" t="s">
        <v>25</v>
      </c>
      <c r="AO140" s="411">
        <v>100</v>
      </c>
      <c r="AP140" s="411"/>
      <c r="AQ140" s="399" t="s">
        <v>26</v>
      </c>
      <c r="AR140" s="401">
        <f>+AN139/AM139</f>
        <v>0.91836734693877553</v>
      </c>
      <c r="AS140" s="67"/>
      <c r="AT140" s="69"/>
      <c r="AU140" s="64" t="s">
        <v>22</v>
      </c>
      <c r="AV140" s="413" t="s">
        <v>25</v>
      </c>
      <c r="AW140" s="411">
        <v>100</v>
      </c>
      <c r="AX140" s="411"/>
      <c r="AY140" s="399" t="s">
        <v>26</v>
      </c>
      <c r="AZ140" s="401">
        <f>+AV139/AU139</f>
        <v>0.96183206106870234</v>
      </c>
      <c r="BA140" s="67"/>
      <c r="BB140" s="69"/>
      <c r="BC140" s="64" t="s">
        <v>22</v>
      </c>
      <c r="BD140" s="413" t="s">
        <v>25</v>
      </c>
      <c r="BE140" s="411">
        <v>100</v>
      </c>
      <c r="BF140" s="411"/>
      <c r="BG140" s="399" t="s">
        <v>26</v>
      </c>
      <c r="BH140" s="401">
        <f>+BD139/BC139</f>
        <v>0.75609756097560976</v>
      </c>
      <c r="BI140" s="67"/>
      <c r="BJ140" s="69"/>
      <c r="BK140" s="64" t="s">
        <v>22</v>
      </c>
      <c r="BL140" s="413" t="s">
        <v>25</v>
      </c>
      <c r="BM140" s="411">
        <v>100</v>
      </c>
      <c r="BN140" s="411"/>
      <c r="BO140" s="399" t="s">
        <v>26</v>
      </c>
      <c r="BP140" s="401">
        <f>+BL139/BK139</f>
        <v>0.90837696335078533</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0.43010752688172044</v>
      </c>
      <c r="M142" s="76"/>
      <c r="N142" s="77"/>
      <c r="O142" s="75" t="s">
        <v>27</v>
      </c>
      <c r="P142" s="420" t="s">
        <v>25</v>
      </c>
      <c r="Q142" s="411">
        <v>100</v>
      </c>
      <c r="R142" s="411"/>
      <c r="S142" s="399" t="s">
        <v>26</v>
      </c>
      <c r="T142" s="445">
        <f>+V139/O139</f>
        <v>0.11428571428571428</v>
      </c>
      <c r="U142" s="76"/>
      <c r="V142" s="77"/>
      <c r="W142" s="75" t="s">
        <v>27</v>
      </c>
      <c r="X142" s="420" t="s">
        <v>25</v>
      </c>
      <c r="Y142" s="411">
        <v>100</v>
      </c>
      <c r="Z142" s="411"/>
      <c r="AA142" s="399" t="s">
        <v>26</v>
      </c>
      <c r="AB142" s="401">
        <f>+AD139/W139</f>
        <v>0.22916666666666666</v>
      </c>
      <c r="AC142" s="76"/>
      <c r="AD142" s="77"/>
      <c r="AE142" s="75" t="s">
        <v>27</v>
      </c>
      <c r="AF142" s="420" t="s">
        <v>25</v>
      </c>
      <c r="AG142" s="411">
        <v>100</v>
      </c>
      <c r="AH142" s="411"/>
      <c r="AI142" s="399" t="s">
        <v>26</v>
      </c>
      <c r="AJ142" s="401">
        <f>+AL139/AE139</f>
        <v>0.12612612612612611</v>
      </c>
      <c r="AK142" s="76"/>
      <c r="AL142" s="77"/>
      <c r="AM142" s="75" t="s">
        <v>27</v>
      </c>
      <c r="AN142" s="420" t="s">
        <v>25</v>
      </c>
      <c r="AO142" s="411">
        <v>100</v>
      </c>
      <c r="AP142" s="411"/>
      <c r="AQ142" s="399" t="s">
        <v>26</v>
      </c>
      <c r="AR142" s="401">
        <f>+AT139/AM139</f>
        <v>8.1632653061224483E-2</v>
      </c>
      <c r="AS142" s="76"/>
      <c r="AT142" s="77"/>
      <c r="AU142" s="75" t="s">
        <v>27</v>
      </c>
      <c r="AV142" s="420" t="s">
        <v>25</v>
      </c>
      <c r="AW142" s="411">
        <v>100</v>
      </c>
      <c r="AX142" s="411"/>
      <c r="AY142" s="399" t="s">
        <v>26</v>
      </c>
      <c r="AZ142" s="401">
        <f>+BB139/AU139</f>
        <v>3.8167938931297711E-2</v>
      </c>
      <c r="BA142" s="76"/>
      <c r="BB142" s="77"/>
      <c r="BC142" s="75" t="s">
        <v>27</v>
      </c>
      <c r="BD142" s="420" t="s">
        <v>25</v>
      </c>
      <c r="BE142" s="411">
        <v>100</v>
      </c>
      <c r="BF142" s="411"/>
      <c r="BG142" s="399" t="s">
        <v>26</v>
      </c>
      <c r="BH142" s="401">
        <f>+BJ139/BC139</f>
        <v>0.24390243902439024</v>
      </c>
      <c r="BI142" s="76"/>
      <c r="BJ142" s="77"/>
      <c r="BK142" s="75" t="s">
        <v>27</v>
      </c>
      <c r="BL142" s="420" t="s">
        <v>25</v>
      </c>
      <c r="BM142" s="411">
        <v>100</v>
      </c>
      <c r="BN142" s="411"/>
      <c r="BO142" s="399" t="s">
        <v>26</v>
      </c>
      <c r="BP142" s="401">
        <f>+BR139/BK139</f>
        <v>9.1623036649214659E-2</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2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200-000001000000}"/>
    <dataValidation operator="greaterThanOrEqual" allowBlank="1" showInputMessage="1" showErrorMessage="1" sqref="M97:M137 M15:M24 M56:M63 M71:M72 M74:M79 M81:M85 M93:M94 M32:M37 M65:M69 M26:M30 M39:M42 M44:M47 M49:M54 M87:M91" xr:uid="{00000000-0002-0000-0200-000002000000}"/>
    <dataValidation type="whole" operator="greaterThanOrEqual" allowBlank="1" showInputMessage="1" showErrorMessage="1" sqref="G139:BQ139" xr:uid="{00000000-0002-0000-0200-000003000000}">
      <formula1>H139</formula1>
    </dataValidation>
    <dataValidation type="whole" operator="greaterThanOrEqual" allowBlank="1" showInputMessage="1" showErrorMessage="1" sqref="BR139" xr:uid="{00000000-0002-0000-02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2024-08-07T15:23:20Z</dcterms:modified>
</cp:coreProperties>
</file>