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BR88" i="6"/>
  <c r="H55" i="6"/>
  <c r="G54" i="6"/>
  <c r="N54" i="6"/>
  <c r="V54" i="6"/>
  <c r="BR54" i="6" s="1"/>
  <c r="AD54" i="6"/>
  <c r="W54" i="6" s="1"/>
  <c r="BC54" i="6" s="1"/>
  <c r="AL54" i="6"/>
  <c r="AE54" i="6" s="1"/>
  <c r="AT54" i="6"/>
  <c r="AM54" i="6" s="1"/>
  <c r="AU54" i="6"/>
  <c r="BB54" i="6"/>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BF43" i="6" s="1"/>
  <c r="K43" i="6"/>
  <c r="L43" i="6"/>
  <c r="BH43" i="6" s="1"/>
  <c r="M43" i="6"/>
  <c r="BI43" i="6" s="1"/>
  <c r="P43" i="6"/>
  <c r="Q43" i="6"/>
  <c r="R43" i="6"/>
  <c r="S43" i="6"/>
  <c r="BO43" i="6" s="1"/>
  <c r="T43" i="6"/>
  <c r="U43" i="6"/>
  <c r="X43" i="6"/>
  <c r="Y43" i="6"/>
  <c r="Z43" i="6"/>
  <c r="AA43" i="6"/>
  <c r="AB43" i="6"/>
  <c r="AC43" i="6"/>
  <c r="AF43" i="6"/>
  <c r="AG43" i="6"/>
  <c r="AH43" i="6"/>
  <c r="AJ43" i="6"/>
  <c r="AK43" i="6"/>
  <c r="AN43" i="6"/>
  <c r="AO43" i="6"/>
  <c r="BE43" i="6" s="1"/>
  <c r="AP43" i="6"/>
  <c r="AQ43" i="6"/>
  <c r="AR43" i="6"/>
  <c r="AS43" i="6"/>
  <c r="AV43" i="6"/>
  <c r="BL43" i="6" s="1"/>
  <c r="AW43" i="6"/>
  <c r="AX43" i="6"/>
  <c r="AY43" i="6"/>
  <c r="AZ43" i="6"/>
  <c r="BP43" i="6" s="1"/>
  <c r="BA43" i="6"/>
  <c r="BG43" i="6"/>
  <c r="BM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U137" i="7" s="1"/>
  <c r="T96" i="7"/>
  <c r="R96" i="7"/>
  <c r="N96" i="7"/>
  <c r="J96" i="7"/>
  <c r="J137" i="7" s="1"/>
  <c r="S95" i="7"/>
  <c r="Q94" i="7"/>
  <c r="P94" i="7"/>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O85" i="7"/>
  <c r="M85" i="7"/>
  <c r="L85" i="7"/>
  <c r="N85" i="7" s="1"/>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R79" i="7" s="1"/>
  <c r="O79" i="7"/>
  <c r="M79" i="7"/>
  <c r="L79" i="7"/>
  <c r="N79" i="7" s="1"/>
  <c r="K79" i="7"/>
  <c r="I79" i="7"/>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K69" i="7"/>
  <c r="I69" i="7"/>
  <c r="H69" i="7"/>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P63" i="7"/>
  <c r="R63" i="7" s="1"/>
  <c r="O63" i="7"/>
  <c r="M63" i="7"/>
  <c r="N63" i="7" s="1"/>
  <c r="L63" i="7"/>
  <c r="K63" i="7"/>
  <c r="I63" i="7"/>
  <c r="H63" i="7"/>
  <c r="U63" i="7" s="1"/>
  <c r="G63" i="7"/>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O54" i="7"/>
  <c r="M54" i="7"/>
  <c r="L54" i="7"/>
  <c r="K54" i="7"/>
  <c r="I54" i="7"/>
  <c r="H54" i="7"/>
  <c r="G54" i="7"/>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O54" i="6" l="1"/>
  <c r="R54" i="7"/>
  <c r="T54" i="7"/>
  <c r="V54" i="7"/>
  <c r="N54" i="7"/>
  <c r="BK54" i="6"/>
  <c r="J54" i="7"/>
  <c r="V85" i="7"/>
  <c r="W107" i="7"/>
  <c r="W119" i="7"/>
  <c r="V47" i="7"/>
  <c r="W51" i="7"/>
  <c r="W58" i="7"/>
  <c r="W68" i="7"/>
  <c r="W81" i="7"/>
  <c r="W88" i="7"/>
  <c r="W90" i="7"/>
  <c r="AT92" i="6"/>
  <c r="W99" i="7"/>
  <c r="W111" i="7"/>
  <c r="W123" i="7"/>
  <c r="W18" i="7"/>
  <c r="R37" i="7"/>
  <c r="T63" i="7"/>
  <c r="W64" i="7"/>
  <c r="W73" i="7"/>
  <c r="R85" i="7"/>
  <c r="N137" i="7"/>
  <c r="BJ90" i="6"/>
  <c r="O138" i="7"/>
  <c r="W40" i="7"/>
  <c r="J63" i="7"/>
  <c r="W63" i="7" s="1"/>
  <c r="V72" i="7"/>
  <c r="W92" i="7"/>
  <c r="BR85" i="6"/>
  <c r="W55" i="7"/>
  <c r="W74" i="7"/>
  <c r="V63" i="7"/>
  <c r="U54" i="7"/>
  <c r="J69" i="7"/>
  <c r="W69" i="7" s="1"/>
  <c r="N94" i="7"/>
  <c r="BR82" i="6"/>
  <c r="BJ91" i="6"/>
  <c r="U79" i="7"/>
  <c r="W131" i="7"/>
  <c r="W48" i="7"/>
  <c r="N69" i="7"/>
  <c r="V79" i="7"/>
  <c r="W83" i="7"/>
  <c r="R94" i="7"/>
  <c r="BF38" i="6"/>
  <c r="BJ88" i="6"/>
  <c r="W67" i="7"/>
  <c r="W103" i="7"/>
  <c r="W115" i="7"/>
  <c r="W127" i="7"/>
  <c r="W135" i="7"/>
  <c r="U24" i="7"/>
  <c r="W33" i="7"/>
  <c r="BR84" i="6"/>
  <c r="BR91" i="6"/>
  <c r="BJ54" i="6"/>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O43" i="6" s="1"/>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W94" i="7"/>
  <c r="M95" i="7"/>
  <c r="V91" i="7"/>
  <c r="T94" i="7"/>
  <c r="U69" i="7"/>
  <c r="J72" i="7"/>
  <c r="U85" i="7"/>
  <c r="U94" i="7"/>
  <c r="H95" i="7"/>
  <c r="L95" i="7"/>
  <c r="P95" i="7"/>
  <c r="G138" i="7"/>
  <c r="J79" i="7"/>
  <c r="W79" i="7" s="1"/>
  <c r="V94" i="7"/>
  <c r="H138" i="7"/>
  <c r="W96" i="7"/>
  <c r="W72" i="7" l="1"/>
  <c r="N138" i="7"/>
  <c r="W91" i="7"/>
  <c r="W37"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BM48" i="6" s="1"/>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BL73" i="6" s="1"/>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F73" i="6" l="1"/>
  <c r="BE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C25" i="6" s="1"/>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<sst xmlns="http://schemas.openxmlformats.org/spreadsheetml/2006/main" count="1499" uniqueCount="226">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</sst>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abSelected="1" topLeftCell="A43" zoomScale="70" zoomScaleNormal="70" zoomScaleSheetLayoutView="68" workbookViewId="0">
      <selection activeCell="AC58" sqref="AC58"/>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v>1</v>
      </c>
      <c r="H48" s="293">
        <v>11</v>
      </c>
      <c r="I48" s="292">
        <v>20</v>
      </c>
      <c r="J48" s="245">
        <f>SUM(H48:I48)</f>
        <v>31</v>
      </c>
      <c r="K48" s="296">
        <v>1</v>
      </c>
      <c r="L48" s="297">
        <v>8</v>
      </c>
      <c r="M48" s="297">
        <v>23</v>
      </c>
      <c r="N48" s="245">
        <f t="shared" si="2"/>
        <v>31</v>
      </c>
      <c r="O48" s="298">
        <v>1</v>
      </c>
      <c r="P48" s="297">
        <v>4</v>
      </c>
      <c r="Q48" s="297">
        <v>18</v>
      </c>
      <c r="R48" s="245">
        <f t="shared" si="3"/>
        <v>22</v>
      </c>
      <c r="S48" s="247"/>
      <c r="T48" s="258">
        <f t="shared" si="8"/>
        <v>3</v>
      </c>
      <c r="U48" s="259">
        <f t="shared" si="8"/>
        <v>23</v>
      </c>
      <c r="V48" s="259">
        <f t="shared" si="8"/>
        <v>61</v>
      </c>
      <c r="W48" s="245">
        <f>J48+N48+R48</f>
        <v>84</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v>1</v>
      </c>
      <c r="R49" s="245">
        <f t="shared" si="3"/>
        <v>1</v>
      </c>
      <c r="S49" s="247"/>
      <c r="T49" s="258"/>
      <c r="U49" s="259">
        <f t="shared" si="8"/>
        <v>0</v>
      </c>
      <c r="V49" s="259">
        <f t="shared" si="8"/>
        <v>1</v>
      </c>
      <c r="W49" s="245">
        <f>J49+N49+R49</f>
        <v>1</v>
      </c>
    </row>
    <row r="50" spans="1:23" ht="26.1" customHeight="1" x14ac:dyDescent="0.25">
      <c r="A50" s="260" t="s">
        <v>34</v>
      </c>
      <c r="B50" s="261" t="s">
        <v>40</v>
      </c>
      <c r="C50" s="261" t="s">
        <v>93</v>
      </c>
      <c r="D50" s="262" t="s">
        <v>103</v>
      </c>
      <c r="E50" s="261" t="s">
        <v>203</v>
      </c>
      <c r="F50" s="263" t="s">
        <v>14</v>
      </c>
      <c r="G50" s="280">
        <v>1</v>
      </c>
      <c r="H50" s="282">
        <v>14</v>
      </c>
      <c r="I50" s="281">
        <v>25</v>
      </c>
      <c r="J50" s="245">
        <f t="shared" si="1"/>
        <v>39</v>
      </c>
      <c r="K50" s="280">
        <v>1</v>
      </c>
      <c r="L50" s="281">
        <v>15</v>
      </c>
      <c r="M50" s="281">
        <v>17</v>
      </c>
      <c r="N50" s="245">
        <f t="shared" si="2"/>
        <v>32</v>
      </c>
      <c r="O50" s="282">
        <v>1</v>
      </c>
      <c r="P50" s="281">
        <v>5</v>
      </c>
      <c r="Q50" s="281">
        <v>15</v>
      </c>
      <c r="R50" s="245">
        <f t="shared" si="3"/>
        <v>20</v>
      </c>
      <c r="S50" s="247"/>
      <c r="T50" s="283">
        <f t="shared" si="8"/>
        <v>3</v>
      </c>
      <c r="U50" s="284">
        <f t="shared" si="8"/>
        <v>34</v>
      </c>
      <c r="V50" s="284">
        <f t="shared" si="8"/>
        <v>57</v>
      </c>
      <c r="W50" s="285">
        <f t="shared" ref="W50:W94" si="9">J50+N50+R50</f>
        <v>91</v>
      </c>
    </row>
    <row r="51" spans="1:23" ht="26.1" customHeight="1" x14ac:dyDescent="0.25">
      <c r="A51" s="260" t="s">
        <v>34</v>
      </c>
      <c r="B51" s="261" t="s">
        <v>40</v>
      </c>
      <c r="C51" s="261" t="s">
        <v>93</v>
      </c>
      <c r="D51" s="265" t="s">
        <v>151</v>
      </c>
      <c r="E51" s="252" t="s">
        <v>204</v>
      </c>
      <c r="F51" s="263" t="s">
        <v>14</v>
      </c>
      <c r="G51" s="276">
        <v>1</v>
      </c>
      <c r="H51" s="278">
        <v>13</v>
      </c>
      <c r="I51" s="277">
        <v>10</v>
      </c>
      <c r="J51" s="245">
        <f t="shared" si="1"/>
        <v>23</v>
      </c>
      <c r="K51" s="280">
        <v>1</v>
      </c>
      <c r="L51" s="281">
        <v>8</v>
      </c>
      <c r="M51" s="281">
        <v>18</v>
      </c>
      <c r="N51" s="245">
        <f t="shared" si="2"/>
        <v>26</v>
      </c>
      <c r="O51" s="282">
        <v>1</v>
      </c>
      <c r="P51" s="281">
        <v>7</v>
      </c>
      <c r="Q51" s="281">
        <v>13</v>
      </c>
      <c r="R51" s="245">
        <f t="shared" si="3"/>
        <v>20</v>
      </c>
      <c r="S51" s="247"/>
      <c r="T51" s="283">
        <f t="shared" si="8"/>
        <v>3</v>
      </c>
      <c r="U51" s="284">
        <f t="shared" si="8"/>
        <v>28</v>
      </c>
      <c r="V51" s="284">
        <f t="shared" si="8"/>
        <v>41</v>
      </c>
      <c r="W51" s="285">
        <f t="shared" si="9"/>
        <v>69</v>
      </c>
    </row>
    <row r="52" spans="1:23" ht="26.1" customHeight="1" x14ac:dyDescent="0.25">
      <c r="A52" s="260" t="s">
        <v>34</v>
      </c>
      <c r="B52" s="261" t="s">
        <v>40</v>
      </c>
      <c r="C52" s="261" t="s">
        <v>93</v>
      </c>
      <c r="D52" s="301" t="s">
        <v>152</v>
      </c>
      <c r="E52" s="279" t="s">
        <v>193</v>
      </c>
      <c r="F52" s="263" t="s">
        <v>14</v>
      </c>
      <c r="G52" s="291">
        <v>1</v>
      </c>
      <c r="H52" s="293">
        <v>22</v>
      </c>
      <c r="I52" s="292">
        <v>2</v>
      </c>
      <c r="J52" s="245">
        <f t="shared" si="1"/>
        <v>24</v>
      </c>
      <c r="K52" s="280">
        <v>1</v>
      </c>
      <c r="L52" s="281">
        <v>19</v>
      </c>
      <c r="M52" s="281">
        <v>4</v>
      </c>
      <c r="N52" s="245">
        <f t="shared" si="2"/>
        <v>23</v>
      </c>
      <c r="O52" s="282">
        <v>1</v>
      </c>
      <c r="P52" s="281">
        <v>21</v>
      </c>
      <c r="Q52" s="281">
        <v>9</v>
      </c>
      <c r="R52" s="245">
        <f t="shared" si="3"/>
        <v>30</v>
      </c>
      <c r="S52" s="247"/>
      <c r="T52" s="283">
        <f t="shared" si="8"/>
        <v>3</v>
      </c>
      <c r="U52" s="284">
        <f t="shared" si="8"/>
        <v>62</v>
      </c>
      <c r="V52" s="284">
        <f t="shared" si="8"/>
        <v>15</v>
      </c>
      <c r="W52" s="285">
        <f t="shared" si="9"/>
        <v>77</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4</v>
      </c>
      <c r="H54" s="272">
        <f>SUM(H48:H53)</f>
        <v>60</v>
      </c>
      <c r="I54" s="272">
        <f>SUM(I48:I53)</f>
        <v>57</v>
      </c>
      <c r="J54" s="245">
        <f t="shared" si="1"/>
        <v>117</v>
      </c>
      <c r="K54" s="271">
        <f>SUM(K48:K53)</f>
        <v>4</v>
      </c>
      <c r="L54" s="272">
        <f>SUM(L48:L53)</f>
        <v>50</v>
      </c>
      <c r="M54" s="272">
        <f>SUM(M48:M53)</f>
        <v>62</v>
      </c>
      <c r="N54" s="245">
        <f t="shared" si="2"/>
        <v>112</v>
      </c>
      <c r="O54" s="271">
        <f>SUM(O48:O53)</f>
        <v>4</v>
      </c>
      <c r="P54" s="272">
        <f>SUM(P48:P53)</f>
        <v>37</v>
      </c>
      <c r="Q54" s="272">
        <f>SUM(Q48:Q53)</f>
        <v>56</v>
      </c>
      <c r="R54" s="245">
        <f>SUM(P54:Q54)</f>
        <v>93</v>
      </c>
      <c r="S54" s="247"/>
      <c r="T54" s="273">
        <f t="shared" si="8"/>
        <v>12</v>
      </c>
      <c r="U54" s="274">
        <f>SUM(H54,L54,P54)</f>
        <v>147</v>
      </c>
      <c r="V54" s="274">
        <f t="shared" si="8"/>
        <v>175</v>
      </c>
      <c r="W54" s="275">
        <f>J54+N54+R54</f>
        <v>322</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4</v>
      </c>
      <c r="H95" s="331">
        <f>SUM(H94,H91,H85,H79,H72,H69,H63,H54,H47,H42,H37,H30,H24)</f>
        <v>60</v>
      </c>
      <c r="I95" s="332">
        <f>SUM(I94,I91,I85,I79,I72,I69,I63,I54,I47,I42,I37,I30,I24)</f>
        <v>57</v>
      </c>
      <c r="J95" s="245">
        <f t="shared" si="12"/>
        <v>117</v>
      </c>
      <c r="K95" s="333">
        <f>SUM(K94,K91,K85,K79,K72,K69,K63,K54,K47,K42,K37,K30,K24)</f>
        <v>4</v>
      </c>
      <c r="L95" s="331">
        <f>SUM(L94,L91,L85,L79,L72,L69,L63,L54,L47,L42,L37,L30,L24)</f>
        <v>50</v>
      </c>
      <c r="M95" s="331">
        <f>SUM(M94,M91,M85,M79,M72,M69,M63,M54,M47,M42,M37,M30,M24)</f>
        <v>62</v>
      </c>
      <c r="N95" s="245">
        <f t="shared" si="13"/>
        <v>112</v>
      </c>
      <c r="O95" s="333">
        <f>SUM(O94,O91,O85,O79,O72,O69,O63,O54,O47,O42,O37,O30,O24)</f>
        <v>4</v>
      </c>
      <c r="P95" s="331">
        <f>SUM(P94,P91,P85,P79,P72,P69,P63,P54,P47,P42,P37,P30,P24)</f>
        <v>37</v>
      </c>
      <c r="Q95" s="331">
        <f>SUM(Q94,Q91,Q85,Q79,Q72,Q69,Q63,Q54,Q47,Q42,Q37,Q30,Q24)</f>
        <v>56</v>
      </c>
      <c r="R95" s="245">
        <f t="shared" si="14"/>
        <v>93</v>
      </c>
      <c r="S95" s="334">
        <f>SUM(S94,S91,S85,S79,S72,S69,S63,S54,S47,S42,S37,S30,S24)</f>
        <v>0</v>
      </c>
      <c r="T95" s="333">
        <f>SUM(T94,T91,T85,T79,T72,T69,T63,T54,T47,T42,T37,T30,T24)</f>
        <v>12</v>
      </c>
      <c r="U95" s="331">
        <f>SUM(U94,U91,U85,U79,U72,U69,U63,U54,U47,U42,U37,U30,U24)</f>
        <v>147</v>
      </c>
      <c r="V95" s="331">
        <f>SUM(V94,V91,V85,V79,V72,V69,V63,V54,V47,V42,V37,V30,V24)</f>
        <v>175</v>
      </c>
      <c r="W95" s="335">
        <f>SUM(W94,W91,W85,W79,W72,W69,W63,W54,W47,W42,W37,W30,W24)</f>
        <v>322</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87" t="s">
        <v>224</v>
      </c>
      <c r="B138" s="388"/>
      <c r="C138" s="357"/>
      <c r="D138" s="379" t="s">
        <v>17</v>
      </c>
      <c r="E138" s="380"/>
      <c r="F138" s="358"/>
      <c r="G138" s="359">
        <f t="shared" ref="G138:R138" si="18">SUM(G24,G30,G37,G42,G47,G54,G63,G69,G72,G79,G85,G91,G94,G96:G136)</f>
        <v>4</v>
      </c>
      <c r="H138" s="359">
        <f t="shared" si="18"/>
        <v>60</v>
      </c>
      <c r="I138" s="359">
        <f t="shared" si="18"/>
        <v>57</v>
      </c>
      <c r="J138" s="359">
        <f t="shared" si="18"/>
        <v>117</v>
      </c>
      <c r="K138" s="359">
        <f t="shared" si="18"/>
        <v>4</v>
      </c>
      <c r="L138" s="359">
        <f t="shared" si="18"/>
        <v>50</v>
      </c>
      <c r="M138" s="359">
        <f t="shared" si="18"/>
        <v>62</v>
      </c>
      <c r="N138" s="359">
        <f t="shared" si="18"/>
        <v>112</v>
      </c>
      <c r="O138" s="359">
        <f t="shared" si="18"/>
        <v>4</v>
      </c>
      <c r="P138" s="359">
        <f t="shared" si="18"/>
        <v>37</v>
      </c>
      <c r="Q138" s="359">
        <f t="shared" si="18"/>
        <v>56</v>
      </c>
      <c r="R138" s="359">
        <f t="shared" si="18"/>
        <v>93</v>
      </c>
      <c r="S138" s="359"/>
      <c r="T138" s="359">
        <f>SUM(T24,T30,T37,T42,T47,T54,T63,T69,T72,T79,T85,T91,T94,T96:T136)</f>
        <v>12</v>
      </c>
      <c r="U138" s="359">
        <f>SUM(U24,U30,U37,U42,U47,U54,U63,U69,U72,U79,U85,U91,U94,U96:U136)</f>
        <v>147</v>
      </c>
      <c r="V138" s="359">
        <f>SUM(V24,V30,V37,V42,V47,V54,V63,V69,V72,V79,V85,V91,V94,V96:V136)</f>
        <v>175</v>
      </c>
      <c r="W138" s="359">
        <f>SUM(W24,W30,W37,W42,W47,W54,W63,W69,W72,W79,W85,W91,W94,W96:W136)</f>
        <v>322</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landscape"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opLeftCell="M43" zoomScale="60" zoomScaleNormal="60" zoomScaleSheetLayoutView="77" workbookViewId="0">
      <selection activeCell="AG51" sqref="AG51"/>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11</v>
      </c>
      <c r="H49" s="32">
        <v>9</v>
      </c>
      <c r="I49" s="33"/>
      <c r="J49" s="34">
        <v>1</v>
      </c>
      <c r="K49" s="34"/>
      <c r="L49" s="34"/>
      <c r="M49" s="35">
        <v>1</v>
      </c>
      <c r="N49" s="39">
        <f t="shared" si="38"/>
        <v>2</v>
      </c>
      <c r="O49" s="31">
        <f t="shared" si="0"/>
        <v>20</v>
      </c>
      <c r="P49" s="36">
        <v>20</v>
      </c>
      <c r="Q49" s="140"/>
      <c r="R49" s="141"/>
      <c r="S49" s="141"/>
      <c r="T49" s="141"/>
      <c r="U49" s="142"/>
      <c r="V49" s="56">
        <f t="shared" si="39"/>
        <v>0</v>
      </c>
      <c r="W49" s="31">
        <f t="shared" si="1"/>
        <v>8</v>
      </c>
      <c r="X49" s="32">
        <v>8</v>
      </c>
      <c r="Y49" s="33"/>
      <c r="Z49" s="34"/>
      <c r="AA49" s="34"/>
      <c r="AB49" s="34"/>
      <c r="AC49" s="35"/>
      <c r="AD49" s="39">
        <f t="shared" si="40"/>
        <v>0</v>
      </c>
      <c r="AE49" s="31">
        <f t="shared" si="41"/>
        <v>23</v>
      </c>
      <c r="AF49" s="32">
        <v>23</v>
      </c>
      <c r="AG49" s="33"/>
      <c r="AH49" s="34"/>
      <c r="AI49" s="34"/>
      <c r="AJ49" s="34"/>
      <c r="AK49" s="35"/>
      <c r="AL49" s="56">
        <f t="shared" si="2"/>
        <v>0</v>
      </c>
      <c r="AM49" s="31">
        <f t="shared" si="3"/>
        <v>4</v>
      </c>
      <c r="AN49" s="32">
        <v>4</v>
      </c>
      <c r="AO49" s="140"/>
      <c r="AP49" s="141"/>
      <c r="AQ49" s="141"/>
      <c r="AR49" s="141"/>
      <c r="AS49" s="142"/>
      <c r="AT49" s="57">
        <f t="shared" si="42"/>
        <v>0</v>
      </c>
      <c r="AU49" s="31">
        <f t="shared" si="43"/>
        <v>18</v>
      </c>
      <c r="AV49" s="32">
        <v>17</v>
      </c>
      <c r="AW49" s="37"/>
      <c r="AX49" s="34"/>
      <c r="AY49" s="34"/>
      <c r="AZ49" s="34"/>
      <c r="BA49" s="35">
        <v>1</v>
      </c>
      <c r="BB49" s="39">
        <f t="shared" si="44"/>
        <v>1</v>
      </c>
      <c r="BC49" s="31">
        <f t="shared" si="4"/>
        <v>23</v>
      </c>
      <c r="BD49" s="38">
        <f t="shared" si="45"/>
        <v>21</v>
      </c>
      <c r="BE49" s="160">
        <f t="shared" si="46"/>
        <v>0</v>
      </c>
      <c r="BF49" s="160">
        <f t="shared" si="47"/>
        <v>1</v>
      </c>
      <c r="BG49" s="160">
        <f t="shared" si="48"/>
        <v>0</v>
      </c>
      <c r="BH49" s="160">
        <f t="shared" si="49"/>
        <v>0</v>
      </c>
      <c r="BI49" s="161">
        <f t="shared" si="50"/>
        <v>1</v>
      </c>
      <c r="BJ49" s="39">
        <f t="shared" si="6"/>
        <v>2</v>
      </c>
      <c r="BK49" s="31">
        <f t="shared" si="7"/>
        <v>61</v>
      </c>
      <c r="BL49" s="38">
        <f t="shared" si="51"/>
        <v>60</v>
      </c>
      <c r="BM49" s="160">
        <f t="shared" si="52"/>
        <v>0</v>
      </c>
      <c r="BN49" s="160">
        <f t="shared" si="53"/>
        <v>0</v>
      </c>
      <c r="BO49" s="160">
        <f t="shared" si="54"/>
        <v>0</v>
      </c>
      <c r="BP49" s="160">
        <f t="shared" si="55"/>
        <v>0</v>
      </c>
      <c r="BQ49" s="161">
        <f t="shared" si="56"/>
        <v>1</v>
      </c>
      <c r="BR49" s="39">
        <f t="shared" si="57"/>
        <v>1</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1</v>
      </c>
      <c r="AV50" s="9">
        <v>1</v>
      </c>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1</v>
      </c>
      <c r="BL50" s="15">
        <f t="shared" ref="BL50" si="254">P50+AF50+AV50</f>
        <v>1</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14</v>
      </c>
      <c r="H51" s="9">
        <v>14</v>
      </c>
      <c r="I51" s="10"/>
      <c r="J51" s="11"/>
      <c r="K51" s="11"/>
      <c r="L51" s="11"/>
      <c r="M51" s="12"/>
      <c r="N51" s="16">
        <f t="shared" si="38"/>
        <v>0</v>
      </c>
      <c r="O51" s="8">
        <f t="shared" si="0"/>
        <v>25</v>
      </c>
      <c r="P51" s="13">
        <v>24</v>
      </c>
      <c r="Q51" s="134"/>
      <c r="R51" s="135"/>
      <c r="S51" s="135"/>
      <c r="T51" s="135"/>
      <c r="U51" s="136">
        <v>1</v>
      </c>
      <c r="V51" s="50">
        <f t="shared" si="39"/>
        <v>1</v>
      </c>
      <c r="W51" s="8">
        <f t="shared" si="1"/>
        <v>15</v>
      </c>
      <c r="X51" s="9">
        <v>12</v>
      </c>
      <c r="Y51" s="10">
        <v>3</v>
      </c>
      <c r="Z51" s="11"/>
      <c r="AA51" s="11"/>
      <c r="AB51" s="11"/>
      <c r="AC51" s="12"/>
      <c r="AD51" s="16">
        <f t="shared" si="40"/>
        <v>3</v>
      </c>
      <c r="AE51" s="8">
        <f t="shared" si="41"/>
        <v>17</v>
      </c>
      <c r="AF51" s="9">
        <v>16</v>
      </c>
      <c r="AG51" s="10"/>
      <c r="AH51" s="11"/>
      <c r="AI51" s="11"/>
      <c r="AJ51" s="11"/>
      <c r="AK51" s="12">
        <v>1</v>
      </c>
      <c r="AL51" s="50">
        <f t="shared" si="2"/>
        <v>1</v>
      </c>
      <c r="AM51" s="8">
        <f t="shared" si="3"/>
        <v>5</v>
      </c>
      <c r="AN51" s="9">
        <v>5</v>
      </c>
      <c r="AO51" s="134"/>
      <c r="AP51" s="135"/>
      <c r="AQ51" s="135"/>
      <c r="AR51" s="135"/>
      <c r="AS51" s="136"/>
      <c r="AT51" s="51">
        <f t="shared" si="42"/>
        <v>0</v>
      </c>
      <c r="AU51" s="8">
        <f t="shared" si="43"/>
        <v>15</v>
      </c>
      <c r="AV51" s="9">
        <v>14</v>
      </c>
      <c r="AW51" s="14"/>
      <c r="AX51" s="11"/>
      <c r="AY51" s="11"/>
      <c r="AZ51" s="11"/>
      <c r="BA51" s="12">
        <v>1</v>
      </c>
      <c r="BB51" s="16">
        <f t="shared" si="44"/>
        <v>1</v>
      </c>
      <c r="BC51" s="8">
        <f t="shared" si="4"/>
        <v>34</v>
      </c>
      <c r="BD51" s="15">
        <f t="shared" si="45"/>
        <v>31</v>
      </c>
      <c r="BE51" s="154">
        <f t="shared" si="46"/>
        <v>3</v>
      </c>
      <c r="BF51" s="154">
        <f t="shared" si="47"/>
        <v>0</v>
      </c>
      <c r="BG51" s="154">
        <f t="shared" si="48"/>
        <v>0</v>
      </c>
      <c r="BH51" s="154">
        <f t="shared" si="49"/>
        <v>0</v>
      </c>
      <c r="BI51" s="155">
        <f t="shared" si="50"/>
        <v>0</v>
      </c>
      <c r="BJ51" s="16">
        <f t="shared" si="6"/>
        <v>3</v>
      </c>
      <c r="BK51" s="8">
        <f t="shared" si="7"/>
        <v>57</v>
      </c>
      <c r="BL51" s="15">
        <f t="shared" si="51"/>
        <v>54</v>
      </c>
      <c r="BM51" s="154">
        <f t="shared" si="52"/>
        <v>0</v>
      </c>
      <c r="BN51" s="154">
        <f t="shared" si="53"/>
        <v>0</v>
      </c>
      <c r="BO51" s="154">
        <f t="shared" si="54"/>
        <v>0</v>
      </c>
      <c r="BP51" s="154">
        <f t="shared" si="55"/>
        <v>0</v>
      </c>
      <c r="BQ51" s="155">
        <f t="shared" si="56"/>
        <v>3</v>
      </c>
      <c r="BR51" s="16">
        <f t="shared" si="57"/>
        <v>3</v>
      </c>
      <c r="BS51" s="213"/>
    </row>
    <row r="52" spans="1:71" ht="33.950000000000003" customHeight="1" x14ac:dyDescent="0.25">
      <c r="A52" s="260" t="s">
        <v>34</v>
      </c>
      <c r="B52" s="261" t="s">
        <v>40</v>
      </c>
      <c r="C52" s="261" t="s">
        <v>93</v>
      </c>
      <c r="D52" s="265" t="s">
        <v>151</v>
      </c>
      <c r="E52" s="252" t="s">
        <v>204</v>
      </c>
      <c r="F52" s="263" t="s">
        <v>14</v>
      </c>
      <c r="G52" s="8">
        <f t="shared" si="37"/>
        <v>13</v>
      </c>
      <c r="H52" s="9">
        <v>12</v>
      </c>
      <c r="I52" s="10">
        <v>1</v>
      </c>
      <c r="J52" s="11"/>
      <c r="K52" s="11"/>
      <c r="L52" s="11"/>
      <c r="M52" s="12"/>
      <c r="N52" s="16">
        <f t="shared" si="38"/>
        <v>1</v>
      </c>
      <c r="O52" s="8">
        <f t="shared" si="0"/>
        <v>10</v>
      </c>
      <c r="P52" s="13">
        <v>9</v>
      </c>
      <c r="Q52" s="134">
        <v>1</v>
      </c>
      <c r="R52" s="135"/>
      <c r="S52" s="135"/>
      <c r="T52" s="135"/>
      <c r="U52" s="136"/>
      <c r="V52" s="50">
        <f t="shared" si="39"/>
        <v>1</v>
      </c>
      <c r="W52" s="8">
        <f t="shared" si="1"/>
        <v>8</v>
      </c>
      <c r="X52" s="9">
        <v>6</v>
      </c>
      <c r="Y52" s="10">
        <v>2</v>
      </c>
      <c r="Z52" s="11"/>
      <c r="AA52" s="11"/>
      <c r="AB52" s="11"/>
      <c r="AC52" s="12"/>
      <c r="AD52" s="16">
        <f t="shared" si="40"/>
        <v>2</v>
      </c>
      <c r="AE52" s="8">
        <f t="shared" si="41"/>
        <v>18</v>
      </c>
      <c r="AF52" s="9">
        <v>18</v>
      </c>
      <c r="AG52" s="10"/>
      <c r="AH52" s="11"/>
      <c r="AI52" s="11"/>
      <c r="AJ52" s="11"/>
      <c r="AK52" s="12"/>
      <c r="AL52" s="50">
        <f t="shared" si="2"/>
        <v>0</v>
      </c>
      <c r="AM52" s="8">
        <f t="shared" si="3"/>
        <v>7</v>
      </c>
      <c r="AN52" s="9">
        <v>7</v>
      </c>
      <c r="AO52" s="134"/>
      <c r="AP52" s="135"/>
      <c r="AQ52" s="135"/>
      <c r="AR52" s="135"/>
      <c r="AS52" s="136"/>
      <c r="AT52" s="51">
        <f t="shared" si="42"/>
        <v>0</v>
      </c>
      <c r="AU52" s="8">
        <f t="shared" si="43"/>
        <v>13</v>
      </c>
      <c r="AV52" s="9">
        <v>13</v>
      </c>
      <c r="AW52" s="14"/>
      <c r="AX52" s="11"/>
      <c r="AY52" s="11"/>
      <c r="AZ52" s="11"/>
      <c r="BA52" s="12"/>
      <c r="BB52" s="16">
        <f t="shared" si="44"/>
        <v>0</v>
      </c>
      <c r="BC52" s="8">
        <f t="shared" si="4"/>
        <v>28</v>
      </c>
      <c r="BD52" s="15">
        <f t="shared" si="45"/>
        <v>25</v>
      </c>
      <c r="BE52" s="154">
        <f t="shared" si="46"/>
        <v>3</v>
      </c>
      <c r="BF52" s="154">
        <f t="shared" si="47"/>
        <v>0</v>
      </c>
      <c r="BG52" s="154">
        <f t="shared" si="48"/>
        <v>0</v>
      </c>
      <c r="BH52" s="154">
        <f t="shared" si="49"/>
        <v>0</v>
      </c>
      <c r="BI52" s="155">
        <f t="shared" si="50"/>
        <v>0</v>
      </c>
      <c r="BJ52" s="16">
        <f t="shared" si="6"/>
        <v>3</v>
      </c>
      <c r="BK52" s="8">
        <f t="shared" si="7"/>
        <v>41</v>
      </c>
      <c r="BL52" s="15">
        <f t="shared" si="51"/>
        <v>40</v>
      </c>
      <c r="BM52" s="154">
        <f t="shared" si="52"/>
        <v>1</v>
      </c>
      <c r="BN52" s="154">
        <f t="shared" si="53"/>
        <v>0</v>
      </c>
      <c r="BO52" s="154">
        <f t="shared" si="54"/>
        <v>0</v>
      </c>
      <c r="BP52" s="154">
        <f t="shared" si="55"/>
        <v>0</v>
      </c>
      <c r="BQ52" s="155">
        <f t="shared" si="56"/>
        <v>0</v>
      </c>
      <c r="BR52" s="16">
        <f t="shared" si="57"/>
        <v>1</v>
      </c>
      <c r="BS52" s="213"/>
    </row>
    <row r="53" spans="1:71" ht="33.950000000000003" customHeight="1" x14ac:dyDescent="0.25">
      <c r="A53" s="260" t="s">
        <v>34</v>
      </c>
      <c r="B53" s="261" t="s">
        <v>40</v>
      </c>
      <c r="C53" s="261" t="s">
        <v>93</v>
      </c>
      <c r="D53" s="301" t="s">
        <v>152</v>
      </c>
      <c r="E53" s="279" t="s">
        <v>193</v>
      </c>
      <c r="F53" s="263" t="s">
        <v>14</v>
      </c>
      <c r="G53" s="8">
        <f t="shared" ref="G53" si="261">H53+N53</f>
        <v>22</v>
      </c>
      <c r="H53" s="9">
        <v>21</v>
      </c>
      <c r="I53" s="10"/>
      <c r="J53" s="11"/>
      <c r="K53" s="11">
        <v>1</v>
      </c>
      <c r="L53" s="11"/>
      <c r="M53" s="12"/>
      <c r="N53" s="16">
        <f t="shared" ref="N53" si="262">SUM(I53:M53)</f>
        <v>1</v>
      </c>
      <c r="O53" s="8">
        <f t="shared" ref="O53" si="263">P53+V53</f>
        <v>2</v>
      </c>
      <c r="P53" s="13">
        <v>2</v>
      </c>
      <c r="Q53" s="134"/>
      <c r="R53" s="135"/>
      <c r="S53" s="135"/>
      <c r="T53" s="135"/>
      <c r="U53" s="136"/>
      <c r="V53" s="50">
        <f t="shared" ref="V53" si="264">SUM(Q53:U53)</f>
        <v>0</v>
      </c>
      <c r="W53" s="8">
        <f t="shared" ref="W53" si="265">X53+AD53</f>
        <v>19</v>
      </c>
      <c r="X53" s="9">
        <v>18</v>
      </c>
      <c r="Y53" s="10"/>
      <c r="Z53" s="11"/>
      <c r="AA53" s="11"/>
      <c r="AB53" s="11"/>
      <c r="AC53" s="12">
        <v>1</v>
      </c>
      <c r="AD53" s="16">
        <f t="shared" ref="AD53" si="266">SUM(Y53:AC53)</f>
        <v>1</v>
      </c>
      <c r="AE53" s="8">
        <f t="shared" ref="AE53" si="267">AF53+AL53</f>
        <v>4</v>
      </c>
      <c r="AF53" s="9">
        <v>3</v>
      </c>
      <c r="AG53" s="10"/>
      <c r="AH53" s="11"/>
      <c r="AI53" s="11"/>
      <c r="AJ53" s="11">
        <v>1</v>
      </c>
      <c r="AK53" s="12"/>
      <c r="AL53" s="50">
        <f t="shared" ref="AL53" si="268">SUM(AG53:AK53)</f>
        <v>1</v>
      </c>
      <c r="AM53" s="8">
        <f t="shared" ref="AM53" si="269">AN53+AT53</f>
        <v>21</v>
      </c>
      <c r="AN53" s="9">
        <v>21</v>
      </c>
      <c r="AO53" s="134"/>
      <c r="AP53" s="135"/>
      <c r="AQ53" s="135"/>
      <c r="AR53" s="135"/>
      <c r="AS53" s="136"/>
      <c r="AT53" s="51">
        <f t="shared" ref="AT53" si="270">SUM(AO53:AS53)</f>
        <v>0</v>
      </c>
      <c r="AU53" s="8">
        <f t="shared" ref="AU53" si="271">AV53+BB53</f>
        <v>9</v>
      </c>
      <c r="AV53" s="9">
        <v>9</v>
      </c>
      <c r="AW53" s="14"/>
      <c r="AX53" s="11"/>
      <c r="AY53" s="11"/>
      <c r="AZ53" s="11"/>
      <c r="BA53" s="12"/>
      <c r="BB53" s="16">
        <f t="shared" ref="BB53" si="272">SUM(AW53:BA53)</f>
        <v>0</v>
      </c>
      <c r="BC53" s="8">
        <f t="shared" ref="BC53" si="273">G53+W53+AM53</f>
        <v>62</v>
      </c>
      <c r="BD53" s="15">
        <f t="shared" ref="BD53" si="274">H53+X53+AN53</f>
        <v>60</v>
      </c>
      <c r="BE53" s="154">
        <f t="shared" ref="BE53" si="275">I53+Y53+AO53</f>
        <v>0</v>
      </c>
      <c r="BF53" s="154">
        <f t="shared" ref="BF53" si="276">J53+Z53+AP53</f>
        <v>0</v>
      </c>
      <c r="BG53" s="154">
        <f t="shared" ref="BG53" si="277">K53+AA53+AQ53</f>
        <v>1</v>
      </c>
      <c r="BH53" s="154">
        <f t="shared" ref="BH53" si="278">L53+AB53+AR53</f>
        <v>0</v>
      </c>
      <c r="BI53" s="155">
        <f t="shared" ref="BI53" si="279">M53+AC53+AS53</f>
        <v>1</v>
      </c>
      <c r="BJ53" s="16">
        <f t="shared" ref="BJ53" si="280">N53+AD53+AT53</f>
        <v>2</v>
      </c>
      <c r="BK53" s="8">
        <f t="shared" ref="BK53" si="281">O53+AE53+AU53</f>
        <v>15</v>
      </c>
      <c r="BL53" s="15">
        <f>P53+AF53+AV53</f>
        <v>14</v>
      </c>
      <c r="BM53" s="154">
        <f t="shared" ref="BM53" si="282">Q53+AG53+AW53</f>
        <v>0</v>
      </c>
      <c r="BN53" s="154">
        <f t="shared" ref="BN53" si="283">R53+AH53+AX53</f>
        <v>0</v>
      </c>
      <c r="BO53" s="154">
        <f t="shared" ref="BO53" si="284">S53+AI53+AY53</f>
        <v>0</v>
      </c>
      <c r="BP53" s="154">
        <f t="shared" ref="BP53" si="285">T53+AJ53+AZ53</f>
        <v>1</v>
      </c>
      <c r="BQ53" s="155">
        <f t="shared" ref="BQ53" si="286">U53+AK53+BA53</f>
        <v>0</v>
      </c>
      <c r="BR53" s="16">
        <f t="shared" ref="BR53" si="287">V53+AL53+BB53</f>
        <v>1</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60</v>
      </c>
      <c r="H55" s="111">
        <f>SUM(H49:H54)</f>
        <v>56</v>
      </c>
      <c r="I55" s="120">
        <f>SUM(I49:I54)</f>
        <v>1</v>
      </c>
      <c r="J55" s="121">
        <f>SUM(J49:J54)</f>
        <v>1</v>
      </c>
      <c r="K55" s="121">
        <f t="shared" ref="K55" si="315">SUM(K49:K54)</f>
        <v>1</v>
      </c>
      <c r="L55" s="121">
        <f>SUM(L49:L54)</f>
        <v>0</v>
      </c>
      <c r="M55" s="121">
        <f>SUM(M49:M54)</f>
        <v>1</v>
      </c>
      <c r="N55" s="30">
        <f t="shared" ref="N55:N98" si="316">SUM(I55:M55)</f>
        <v>4</v>
      </c>
      <c r="O55" s="40">
        <f t="shared" ref="O55:O98" si="317">P55+V55</f>
        <v>57</v>
      </c>
      <c r="P55" s="111">
        <f>SUM(P49:P54)</f>
        <v>55</v>
      </c>
      <c r="Q55" s="120">
        <f>SUM(Q49:Q54)</f>
        <v>1</v>
      </c>
      <c r="R55" s="121">
        <f>SUM(R49:R54)</f>
        <v>0</v>
      </c>
      <c r="S55" s="121">
        <f>SUM(S49:S54)</f>
        <v>0</v>
      </c>
      <c r="T55" s="121">
        <f t="shared" ref="T55" si="318">SUM(T49:T54)</f>
        <v>0</v>
      </c>
      <c r="U55" s="121">
        <f>SUM(U49:U54)</f>
        <v>1</v>
      </c>
      <c r="V55" s="54">
        <f t="shared" ref="V55:V98" si="319">SUM(Q55:U55)</f>
        <v>2</v>
      </c>
      <c r="W55" s="40">
        <f t="shared" ref="W55:W98" si="320">X55+AD55</f>
        <v>50</v>
      </c>
      <c r="X55" s="111">
        <f>SUM(X49:X54)</f>
        <v>44</v>
      </c>
      <c r="Y55" s="120">
        <f>SUM(Y49:Y54)</f>
        <v>5</v>
      </c>
      <c r="Z55" s="121">
        <f>SUM(Z49:Z54)</f>
        <v>0</v>
      </c>
      <c r="AA55" s="121">
        <f t="shared" ref="AA55" si="321">SUM(AA49:AA54)</f>
        <v>0</v>
      </c>
      <c r="AB55" s="121">
        <f t="shared" ref="AB55" si="322">SUM(AB49:AB54)</f>
        <v>0</v>
      </c>
      <c r="AC55" s="121">
        <f>SUM(AC49:AC54)</f>
        <v>1</v>
      </c>
      <c r="AD55" s="30">
        <f t="shared" ref="AD55:AD98" si="323">SUM(Y55:AC55)</f>
        <v>6</v>
      </c>
      <c r="AE55" s="40">
        <f t="shared" ref="AE55:AE98" si="324">AF55+AL55</f>
        <v>62</v>
      </c>
      <c r="AF55" s="111">
        <f>SUM(AF49:AF54)</f>
        <v>60</v>
      </c>
      <c r="AG55" s="120">
        <f>SUM(AG49:AG54)</f>
        <v>0</v>
      </c>
      <c r="AH55" s="121">
        <f>SUM(AH49:AH54)</f>
        <v>0</v>
      </c>
      <c r="AI55" s="121">
        <f t="shared" ref="AI55" si="325">SUM(AI49:AI54)</f>
        <v>0</v>
      </c>
      <c r="AJ55" s="121">
        <f t="shared" ref="AJ55" si="326">SUM(AJ49:AJ54)</f>
        <v>1</v>
      </c>
      <c r="AK55" s="121">
        <f>SUM(AK49:AK54)</f>
        <v>1</v>
      </c>
      <c r="AL55" s="54">
        <f t="shared" ref="AL55:AL98" si="327">SUM(AG55:AK55)</f>
        <v>2</v>
      </c>
      <c r="AM55" s="40">
        <f t="shared" ref="AM55:AM98" si="328">AN55+AT55</f>
        <v>37</v>
      </c>
      <c r="AN55" s="111">
        <f>SUM(AN49:AN54)</f>
        <v>37</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56</v>
      </c>
      <c r="AV55" s="111">
        <f>SUM(AV49:AV54)</f>
        <v>54</v>
      </c>
      <c r="AW55" s="120">
        <f>SUM(AW49:AW54)</f>
        <v>0</v>
      </c>
      <c r="AX55" s="121">
        <f>SUM(AX49:AX54)</f>
        <v>0</v>
      </c>
      <c r="AY55" s="121">
        <f>SUM(AY49:AY54)</f>
        <v>0</v>
      </c>
      <c r="AZ55" s="121">
        <f t="shared" ref="AZ55" si="333">SUM(AZ49:AZ54)</f>
        <v>0</v>
      </c>
      <c r="BA55" s="121">
        <f>SUM(BA49:BA54)</f>
        <v>2</v>
      </c>
      <c r="BB55" s="30">
        <f t="shared" ref="BB55:BB98" si="334">SUM(AW55:BA55)</f>
        <v>2</v>
      </c>
      <c r="BC55" s="40">
        <f t="shared" ref="BC55:BC98" si="335">G55+W55+AM55</f>
        <v>147</v>
      </c>
      <c r="BD55" s="41">
        <f t="shared" ref="BD55:BD98" si="336">H55+X55+AN55</f>
        <v>137</v>
      </c>
      <c r="BE55" s="158">
        <f t="shared" ref="BE55:BE98" si="337">I55+Y55+AO55</f>
        <v>6</v>
      </c>
      <c r="BF55" s="158">
        <f t="shared" ref="BF55:BF98" si="338">J55+Z55+AP55</f>
        <v>1</v>
      </c>
      <c r="BG55" s="158">
        <f t="shared" ref="BG55:BG98" si="339">K55+AA55+AQ55</f>
        <v>1</v>
      </c>
      <c r="BH55" s="158">
        <f t="shared" ref="BH55:BH98" si="340">L55+AB55+AR55</f>
        <v>0</v>
      </c>
      <c r="BI55" s="159">
        <f t="shared" ref="BI55:BI98" si="341">M55+AC55+AS55</f>
        <v>2</v>
      </c>
      <c r="BJ55" s="30">
        <f t="shared" ref="BJ55:BJ98" si="342">N55+AD55+AT55</f>
        <v>10</v>
      </c>
      <c r="BK55" s="40">
        <f t="shared" ref="BK55:BK98" si="343">O55+AE55+AU55</f>
        <v>175</v>
      </c>
      <c r="BL55" s="41">
        <f t="shared" ref="BL55:BL98" si="344">P55+AF55+AV55</f>
        <v>169</v>
      </c>
      <c r="BM55" s="158">
        <f t="shared" ref="BM55:BM98" si="345">Q55+AG55+AW55</f>
        <v>1</v>
      </c>
      <c r="BN55" s="158">
        <f t="shared" ref="BN55:BN98" si="346">R55+AH55+AX55</f>
        <v>0</v>
      </c>
      <c r="BO55" s="158">
        <f t="shared" ref="BO55:BO98" si="347">S55+AI55+AY55</f>
        <v>0</v>
      </c>
      <c r="BP55" s="158">
        <f t="shared" ref="BP55:BP98" si="348">T55+AJ55+AZ55</f>
        <v>1</v>
      </c>
      <c r="BQ55" s="159">
        <f t="shared" ref="BQ55:BQ98" si="349">U55+AK55+BA55</f>
        <v>4</v>
      </c>
      <c r="BR55" s="30">
        <f t="shared" ref="BR55:BR98" si="350">V55+AL55+BB55</f>
        <v>6</v>
      </c>
      <c r="BS55" s="213">
        <f t="shared" si="128"/>
        <v>16</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60</v>
      </c>
      <c r="H96" s="58">
        <f t="shared" ref="H96:M96" si="705">SUM(H95,H92,H86,H80,H73,H70,H64,H55,H48,H43,H38,H31,H25)</f>
        <v>56</v>
      </c>
      <c r="I96" s="129">
        <f>SUM(I95,I92,I86,I80,I73,I70,I64,I55,I48,I43,I38,I31,I25)</f>
        <v>1</v>
      </c>
      <c r="J96" s="130">
        <f t="shared" si="705"/>
        <v>1</v>
      </c>
      <c r="K96" s="130">
        <f t="shared" si="705"/>
        <v>1</v>
      </c>
      <c r="L96" s="130">
        <f t="shared" si="705"/>
        <v>0</v>
      </c>
      <c r="M96" s="131">
        <f t="shared" si="705"/>
        <v>1</v>
      </c>
      <c r="N96" s="44">
        <f t="shared" si="316"/>
        <v>4</v>
      </c>
      <c r="O96" s="42">
        <f t="shared" si="317"/>
        <v>57</v>
      </c>
      <c r="P96" s="58">
        <f t="shared" ref="P96:U96" si="706">SUM(P95,P92,P86,P80,P73,P70,P64,P55,P48,P43,P38,P31,P25)</f>
        <v>55</v>
      </c>
      <c r="Q96" s="129">
        <f t="shared" si="706"/>
        <v>1</v>
      </c>
      <c r="R96" s="130">
        <f t="shared" si="706"/>
        <v>0</v>
      </c>
      <c r="S96" s="130">
        <f t="shared" si="706"/>
        <v>0</v>
      </c>
      <c r="T96" s="130">
        <f t="shared" si="706"/>
        <v>0</v>
      </c>
      <c r="U96" s="131">
        <f t="shared" si="706"/>
        <v>1</v>
      </c>
      <c r="V96" s="59">
        <f t="shared" si="319"/>
        <v>2</v>
      </c>
      <c r="W96" s="42">
        <f t="shared" si="320"/>
        <v>50</v>
      </c>
      <c r="X96" s="58">
        <f t="shared" ref="X96:AC96" si="707">SUM(X95,X92,X86,X80,X73,X70,X64,X55,X48,X43,X38,X31,X25)</f>
        <v>44</v>
      </c>
      <c r="Y96" s="129">
        <f t="shared" si="707"/>
        <v>5</v>
      </c>
      <c r="Z96" s="130">
        <f t="shared" si="707"/>
        <v>0</v>
      </c>
      <c r="AA96" s="130">
        <f t="shared" si="707"/>
        <v>0</v>
      </c>
      <c r="AB96" s="130">
        <f t="shared" si="707"/>
        <v>0</v>
      </c>
      <c r="AC96" s="131">
        <f t="shared" si="707"/>
        <v>1</v>
      </c>
      <c r="AD96" s="44">
        <f t="shared" si="323"/>
        <v>6</v>
      </c>
      <c r="AE96" s="42">
        <f t="shared" si="324"/>
        <v>62</v>
      </c>
      <c r="AF96" s="58">
        <f t="shared" ref="AF96:AK96" si="708">SUM(AF95,AF92,AF86,AF80,AF73,AF70,AF64,AF55,AF48,AF43,AF38,AF31,AF25)</f>
        <v>60</v>
      </c>
      <c r="AG96" s="129">
        <f t="shared" si="708"/>
        <v>0</v>
      </c>
      <c r="AH96" s="130">
        <f t="shared" si="708"/>
        <v>0</v>
      </c>
      <c r="AI96" s="130">
        <f t="shared" si="708"/>
        <v>0</v>
      </c>
      <c r="AJ96" s="130">
        <f t="shared" si="708"/>
        <v>1</v>
      </c>
      <c r="AK96" s="131">
        <f t="shared" si="708"/>
        <v>1</v>
      </c>
      <c r="AL96" s="59">
        <f t="shared" si="327"/>
        <v>2</v>
      </c>
      <c r="AM96" s="42">
        <f t="shared" si="328"/>
        <v>37</v>
      </c>
      <c r="AN96" s="58">
        <f t="shared" ref="AN96:AS96" si="709">SUM(AN95,AN92,AN86,AN80,AN73,AN70,AN64,AN55,AN48,AN43,AN38,AN31,AN25)</f>
        <v>37</v>
      </c>
      <c r="AO96" s="129">
        <f t="shared" si="709"/>
        <v>0</v>
      </c>
      <c r="AP96" s="130">
        <f t="shared" si="709"/>
        <v>0</v>
      </c>
      <c r="AQ96" s="130">
        <f t="shared" si="709"/>
        <v>0</v>
      </c>
      <c r="AR96" s="130">
        <f t="shared" si="709"/>
        <v>0</v>
      </c>
      <c r="AS96" s="131">
        <f t="shared" si="709"/>
        <v>0</v>
      </c>
      <c r="AT96" s="60">
        <f t="shared" si="331"/>
        <v>0</v>
      </c>
      <c r="AU96" s="42">
        <f t="shared" si="332"/>
        <v>56</v>
      </c>
      <c r="AV96" s="58">
        <f t="shared" ref="AV96:BA96" si="710">SUM(AV95,AV92,AV86,AV80,AV73,AV70,AV64,AV55,AV48,AV43,AV38,AV31,AV25)</f>
        <v>54</v>
      </c>
      <c r="AW96" s="129">
        <f t="shared" si="710"/>
        <v>0</v>
      </c>
      <c r="AX96" s="130">
        <f t="shared" si="710"/>
        <v>0</v>
      </c>
      <c r="AY96" s="130">
        <f t="shared" si="710"/>
        <v>0</v>
      </c>
      <c r="AZ96" s="130">
        <f t="shared" si="710"/>
        <v>0</v>
      </c>
      <c r="BA96" s="131">
        <f t="shared" si="710"/>
        <v>2</v>
      </c>
      <c r="BB96" s="44">
        <f t="shared" si="334"/>
        <v>2</v>
      </c>
      <c r="BC96" s="42">
        <f t="shared" si="335"/>
        <v>147</v>
      </c>
      <c r="BD96" s="43">
        <f t="shared" si="336"/>
        <v>137</v>
      </c>
      <c r="BE96" s="162">
        <f t="shared" si="337"/>
        <v>6</v>
      </c>
      <c r="BF96" s="162">
        <f t="shared" si="338"/>
        <v>1</v>
      </c>
      <c r="BG96" s="162">
        <f t="shared" si="339"/>
        <v>1</v>
      </c>
      <c r="BH96" s="162">
        <f t="shared" si="340"/>
        <v>0</v>
      </c>
      <c r="BI96" s="163">
        <f t="shared" si="341"/>
        <v>2</v>
      </c>
      <c r="BJ96" s="44">
        <f t="shared" si="342"/>
        <v>10</v>
      </c>
      <c r="BK96" s="42">
        <f t="shared" si="343"/>
        <v>175</v>
      </c>
      <c r="BL96" s="43">
        <f t="shared" si="344"/>
        <v>169</v>
      </c>
      <c r="BM96" s="162">
        <f t="shared" si="345"/>
        <v>1</v>
      </c>
      <c r="BN96" s="162">
        <f t="shared" si="346"/>
        <v>0</v>
      </c>
      <c r="BO96" s="162">
        <f t="shared" si="347"/>
        <v>0</v>
      </c>
      <c r="BP96" s="162">
        <f t="shared" si="348"/>
        <v>1</v>
      </c>
      <c r="BQ96" s="163">
        <f t="shared" si="349"/>
        <v>4</v>
      </c>
      <c r="BR96" s="44">
        <f t="shared" si="350"/>
        <v>6</v>
      </c>
      <c r="BS96" s="213">
        <f>SUM(BJ96+BR96)</f>
        <v>16</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60</v>
      </c>
      <c r="H139" s="63">
        <f t="shared" si="769"/>
        <v>56</v>
      </c>
      <c r="I139" s="133">
        <f t="shared" si="769"/>
        <v>1</v>
      </c>
      <c r="J139" s="133">
        <f t="shared" si="769"/>
        <v>1</v>
      </c>
      <c r="K139" s="133">
        <f t="shared" si="769"/>
        <v>1</v>
      </c>
      <c r="L139" s="133">
        <f t="shared" si="769"/>
        <v>0</v>
      </c>
      <c r="M139" s="133">
        <f t="shared" si="769"/>
        <v>1</v>
      </c>
      <c r="N139" s="63">
        <f t="shared" si="769"/>
        <v>4</v>
      </c>
      <c r="O139" s="63">
        <f t="shared" si="769"/>
        <v>57</v>
      </c>
      <c r="P139" s="63">
        <f t="shared" si="769"/>
        <v>55</v>
      </c>
      <c r="Q139" s="133">
        <f t="shared" si="769"/>
        <v>1</v>
      </c>
      <c r="R139" s="133">
        <f t="shared" si="769"/>
        <v>0</v>
      </c>
      <c r="S139" s="133">
        <f t="shared" si="769"/>
        <v>0</v>
      </c>
      <c r="T139" s="133">
        <f t="shared" si="769"/>
        <v>0</v>
      </c>
      <c r="U139" s="133">
        <f t="shared" si="769"/>
        <v>1</v>
      </c>
      <c r="V139" s="63">
        <f t="shared" si="769"/>
        <v>2</v>
      </c>
      <c r="W139" s="63">
        <f t="shared" si="769"/>
        <v>50</v>
      </c>
      <c r="X139" s="63">
        <f t="shared" si="769"/>
        <v>44</v>
      </c>
      <c r="Y139" s="133">
        <f t="shared" si="769"/>
        <v>5</v>
      </c>
      <c r="Z139" s="133">
        <f t="shared" si="769"/>
        <v>0</v>
      </c>
      <c r="AA139" s="133">
        <f t="shared" si="769"/>
        <v>0</v>
      </c>
      <c r="AB139" s="133">
        <f t="shared" si="769"/>
        <v>0</v>
      </c>
      <c r="AC139" s="133">
        <f t="shared" si="769"/>
        <v>1</v>
      </c>
      <c r="AD139" s="63">
        <f t="shared" si="769"/>
        <v>6</v>
      </c>
      <c r="AE139" s="63">
        <f t="shared" si="769"/>
        <v>62</v>
      </c>
      <c r="AF139" s="63">
        <f t="shared" si="769"/>
        <v>60</v>
      </c>
      <c r="AG139" s="133">
        <f t="shared" si="769"/>
        <v>0</v>
      </c>
      <c r="AH139" s="133">
        <f t="shared" si="769"/>
        <v>0</v>
      </c>
      <c r="AI139" s="133">
        <f t="shared" si="769"/>
        <v>0</v>
      </c>
      <c r="AJ139" s="133">
        <f t="shared" si="769"/>
        <v>1</v>
      </c>
      <c r="AK139" s="133">
        <f t="shared" si="769"/>
        <v>1</v>
      </c>
      <c r="AL139" s="63">
        <f t="shared" si="769"/>
        <v>2</v>
      </c>
      <c r="AM139" s="63">
        <f t="shared" ref="AM139:BR139" si="770">SUM(AM96,AM138)</f>
        <v>37</v>
      </c>
      <c r="AN139" s="63">
        <f t="shared" si="770"/>
        <v>37</v>
      </c>
      <c r="AO139" s="133">
        <f t="shared" si="770"/>
        <v>0</v>
      </c>
      <c r="AP139" s="133">
        <f t="shared" si="770"/>
        <v>0</v>
      </c>
      <c r="AQ139" s="133">
        <f t="shared" si="770"/>
        <v>0</v>
      </c>
      <c r="AR139" s="133">
        <f t="shared" si="770"/>
        <v>0</v>
      </c>
      <c r="AS139" s="133">
        <f t="shared" si="770"/>
        <v>0</v>
      </c>
      <c r="AT139" s="63">
        <f t="shared" si="770"/>
        <v>0</v>
      </c>
      <c r="AU139" s="63">
        <f t="shared" si="770"/>
        <v>56</v>
      </c>
      <c r="AV139" s="63">
        <f t="shared" si="770"/>
        <v>54</v>
      </c>
      <c r="AW139" s="63">
        <f t="shared" si="770"/>
        <v>0</v>
      </c>
      <c r="AX139" s="63">
        <f t="shared" si="770"/>
        <v>0</v>
      </c>
      <c r="AY139" s="63">
        <f t="shared" si="770"/>
        <v>0</v>
      </c>
      <c r="AZ139" s="63">
        <f t="shared" si="770"/>
        <v>0</v>
      </c>
      <c r="BA139" s="63">
        <f t="shared" si="770"/>
        <v>2</v>
      </c>
      <c r="BB139" s="63">
        <f t="shared" si="770"/>
        <v>2</v>
      </c>
      <c r="BC139" s="63">
        <f t="shared" si="770"/>
        <v>147</v>
      </c>
      <c r="BD139" s="63">
        <f t="shared" si="770"/>
        <v>137</v>
      </c>
      <c r="BE139" s="133">
        <f t="shared" si="770"/>
        <v>6</v>
      </c>
      <c r="BF139" s="133">
        <f t="shared" si="770"/>
        <v>1</v>
      </c>
      <c r="BG139" s="133">
        <f t="shared" si="770"/>
        <v>1</v>
      </c>
      <c r="BH139" s="133">
        <f t="shared" si="770"/>
        <v>0</v>
      </c>
      <c r="BI139" s="133">
        <f t="shared" si="770"/>
        <v>2</v>
      </c>
      <c r="BJ139" s="63">
        <f t="shared" si="770"/>
        <v>10</v>
      </c>
      <c r="BK139" s="63">
        <f t="shared" si="770"/>
        <v>175</v>
      </c>
      <c r="BL139" s="63">
        <f t="shared" si="770"/>
        <v>169</v>
      </c>
      <c r="BM139" s="133">
        <f t="shared" si="770"/>
        <v>1</v>
      </c>
      <c r="BN139" s="133">
        <f t="shared" si="770"/>
        <v>0</v>
      </c>
      <c r="BO139" s="133">
        <f t="shared" si="770"/>
        <v>0</v>
      </c>
      <c r="BP139" s="133">
        <f t="shared" si="770"/>
        <v>1</v>
      </c>
      <c r="BQ139" s="133">
        <f t="shared" si="770"/>
        <v>4</v>
      </c>
      <c r="BR139" s="63">
        <f t="shared" si="770"/>
        <v>6</v>
      </c>
      <c r="BS139" s="213">
        <f t="shared" si="738"/>
        <v>16</v>
      </c>
    </row>
    <row r="140" spans="1:72" ht="30" customHeight="1" thickBot="1" x14ac:dyDescent="0.3">
      <c r="F140" s="465" t="s">
        <v>31</v>
      </c>
      <c r="G140" s="64" t="s">
        <v>22</v>
      </c>
      <c r="H140" s="413" t="s">
        <v>25</v>
      </c>
      <c r="I140" s="411">
        <v>100</v>
      </c>
      <c r="J140" s="411"/>
      <c r="K140" s="399" t="s">
        <v>26</v>
      </c>
      <c r="L140" s="401">
        <f>+H139/G139</f>
        <v>0.93333333333333335</v>
      </c>
      <c r="M140" s="65"/>
      <c r="N140" s="66"/>
      <c r="O140" s="64" t="s">
        <v>22</v>
      </c>
      <c r="P140" s="413" t="s">
        <v>25</v>
      </c>
      <c r="Q140" s="411">
        <v>100</v>
      </c>
      <c r="R140" s="411"/>
      <c r="S140" s="399" t="s">
        <v>26</v>
      </c>
      <c r="T140" s="401">
        <f>+P139/O139</f>
        <v>0.96491228070175439</v>
      </c>
      <c r="U140" s="65"/>
      <c r="V140" s="66"/>
      <c r="W140" s="64" t="s">
        <v>22</v>
      </c>
      <c r="X140" s="413" t="s">
        <v>25</v>
      </c>
      <c r="Y140" s="411">
        <v>100</v>
      </c>
      <c r="Z140" s="411"/>
      <c r="AA140" s="399" t="s">
        <v>26</v>
      </c>
      <c r="AB140" s="401">
        <f>+X139/W139</f>
        <v>0.88</v>
      </c>
      <c r="AC140" s="67"/>
      <c r="AD140" s="68"/>
      <c r="AE140" s="64" t="s">
        <v>22</v>
      </c>
      <c r="AF140" s="413" t="s">
        <v>25</v>
      </c>
      <c r="AG140" s="411">
        <v>100</v>
      </c>
      <c r="AH140" s="411"/>
      <c r="AI140" s="399" t="s">
        <v>26</v>
      </c>
      <c r="AJ140" s="401">
        <f>+AF139/AE139</f>
        <v>0.967741935483871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0.9642857142857143</v>
      </c>
      <c r="BA140" s="67"/>
      <c r="BB140" s="69"/>
      <c r="BC140" s="64" t="s">
        <v>22</v>
      </c>
      <c r="BD140" s="413" t="s">
        <v>25</v>
      </c>
      <c r="BE140" s="411">
        <v>100</v>
      </c>
      <c r="BF140" s="411"/>
      <c r="BG140" s="399" t="s">
        <v>26</v>
      </c>
      <c r="BH140" s="401">
        <f>+BD139/BC139</f>
        <v>0.93197278911564629</v>
      </c>
      <c r="BI140" s="67"/>
      <c r="BJ140" s="69"/>
      <c r="BK140" s="64" t="s">
        <v>22</v>
      </c>
      <c r="BL140" s="413" t="s">
        <v>25</v>
      </c>
      <c r="BM140" s="411">
        <v>100</v>
      </c>
      <c r="BN140" s="411"/>
      <c r="BO140" s="399" t="s">
        <v>26</v>
      </c>
      <c r="BP140" s="401">
        <f>+BL139/BK139</f>
        <v>0.96571428571428575</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6.6666666666666666E-2</v>
      </c>
      <c r="M142" s="76"/>
      <c r="N142" s="77"/>
      <c r="O142" s="75" t="s">
        <v>27</v>
      </c>
      <c r="P142" s="420" t="s">
        <v>25</v>
      </c>
      <c r="Q142" s="411">
        <v>100</v>
      </c>
      <c r="R142" s="411"/>
      <c r="S142" s="399" t="s">
        <v>26</v>
      </c>
      <c r="T142" s="445">
        <f>+V139/O139</f>
        <v>3.5087719298245612E-2</v>
      </c>
      <c r="U142" s="76"/>
      <c r="V142" s="77"/>
      <c r="W142" s="75" t="s">
        <v>27</v>
      </c>
      <c r="X142" s="420" t="s">
        <v>25</v>
      </c>
      <c r="Y142" s="411">
        <v>100</v>
      </c>
      <c r="Z142" s="411"/>
      <c r="AA142" s="399" t="s">
        <v>26</v>
      </c>
      <c r="AB142" s="401">
        <f>+AD139/W139</f>
        <v>0.12</v>
      </c>
      <c r="AC142" s="76"/>
      <c r="AD142" s="77"/>
      <c r="AE142" s="75" t="s">
        <v>27</v>
      </c>
      <c r="AF142" s="420" t="s">
        <v>25</v>
      </c>
      <c r="AG142" s="411">
        <v>100</v>
      </c>
      <c r="AH142" s="411"/>
      <c r="AI142" s="399" t="s">
        <v>26</v>
      </c>
      <c r="AJ142" s="401">
        <f>+AL139/AE139</f>
        <v>3.2258064516129031E-2</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3.5714285714285712E-2</v>
      </c>
      <c r="BA142" s="76"/>
      <c r="BB142" s="77"/>
      <c r="BC142" s="75" t="s">
        <v>27</v>
      </c>
      <c r="BD142" s="420" t="s">
        <v>25</v>
      </c>
      <c r="BE142" s="411">
        <v>100</v>
      </c>
      <c r="BF142" s="411"/>
      <c r="BG142" s="399" t="s">
        <v>26</v>
      </c>
      <c r="BH142" s="401">
        <f>+BJ139/BC139</f>
        <v>6.8027210884353748E-2</v>
      </c>
      <c r="BI142" s="76"/>
      <c r="BJ142" s="77"/>
      <c r="BK142" s="75" t="s">
        <v>27</v>
      </c>
      <c r="BL142" s="420" t="s">
        <v>25</v>
      </c>
      <c r="BM142" s="411">
        <v>100</v>
      </c>
      <c r="BN142" s="411"/>
      <c r="BO142" s="399" t="s">
        <v>26</v>
      </c>
      <c r="BP142" s="401">
        <f>+BR139/BK139</f>
        <v>3.4285714285714287E-2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2024-07-05T20:45:36Z</cp:lastPrinted>
  <dcterms:created xsi:type="dcterms:W3CDTF">2013-01-25T22:21:15Z</dcterms:created>
  <dcterms:modified xsi:type="dcterms:W3CDTF">2024-07-18T05:02:27Z</dcterms:modified>
</cp:coreProperties>
</file>