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13_ncr:1_{259A1607-45C8-4B58-90F1-1735DB15EAEA}" xr6:coauthVersionLast="47" xr6:coauthVersionMax="47" xr10:uidLastSave="{00000000-0000-0000-0000-000000000000}"/>
  <bookViews>
    <workbookView xWindow="-1665" yWindow="1650" windowWidth="26880" windowHeight="8205" tabRatio="699" activeTab="1"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N54" i="6"/>
  <c r="G54" i="6" s="1"/>
  <c r="BC54" i="6" s="1"/>
  <c r="V54" i="6"/>
  <c r="BR54" i="6" s="1"/>
  <c r="W54" i="6"/>
  <c r="AD54" i="6"/>
  <c r="AL54" i="6"/>
  <c r="AE54" i="6" s="1"/>
  <c r="AM54" i="6"/>
  <c r="AT54" i="6"/>
  <c r="BB54" i="6"/>
  <c r="AU54" i="6" s="1"/>
  <c r="BD54" i="6"/>
  <c r="BE54" i="6"/>
  <c r="BF54" i="6"/>
  <c r="BG54" i="6"/>
  <c r="BH54" i="6"/>
  <c r="BI54" i="6"/>
  <c r="BL54" i="6"/>
  <c r="BM54" i="6"/>
  <c r="BN54" i="6"/>
  <c r="BO54" i="6"/>
  <c r="BP54" i="6"/>
  <c r="BQ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L43" i="6"/>
  <c r="M43" i="6"/>
  <c r="P43" i="6"/>
  <c r="Q43" i="6"/>
  <c r="R43" i="6"/>
  <c r="S43" i="6"/>
  <c r="T43" i="6"/>
  <c r="U43" i="6"/>
  <c r="X43" i="6"/>
  <c r="BD43" i="6" s="1"/>
  <c r="Y43" i="6"/>
  <c r="Z43" i="6"/>
  <c r="AA43" i="6"/>
  <c r="AB43" i="6"/>
  <c r="AC43" i="6"/>
  <c r="AF43" i="6"/>
  <c r="AG43" i="6"/>
  <c r="AH43" i="6"/>
  <c r="AJ43" i="6"/>
  <c r="AK43" i="6"/>
  <c r="AN43" i="6"/>
  <c r="AO43" i="6"/>
  <c r="AP43" i="6"/>
  <c r="AQ43" i="6"/>
  <c r="AR43" i="6"/>
  <c r="AS43" i="6"/>
  <c r="AV43" i="6"/>
  <c r="AW43" i="6"/>
  <c r="AX43" i="6"/>
  <c r="AY43" i="6"/>
  <c r="AZ43" i="6"/>
  <c r="BA43" i="6"/>
  <c r="BH43" i="6"/>
  <c r="BN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V137" i="7" s="1"/>
  <c r="U96" i="7"/>
  <c r="U137" i="7" s="1"/>
  <c r="T96" i="7"/>
  <c r="R96" i="7"/>
  <c r="N96" i="7"/>
  <c r="N137" i="7" s="1"/>
  <c r="J96" i="7"/>
  <c r="S95" i="7"/>
  <c r="Q94" i="7"/>
  <c r="P94" i="7"/>
  <c r="R94" i="7" s="1"/>
  <c r="O94" i="7"/>
  <c r="M94" i="7"/>
  <c r="L94" i="7"/>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R85" i="7" s="1"/>
  <c r="O85" i="7"/>
  <c r="M85" i="7"/>
  <c r="L85" i="7"/>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O79" i="7"/>
  <c r="M79" i="7"/>
  <c r="L79" i="7"/>
  <c r="N79" i="7" s="1"/>
  <c r="K79" i="7"/>
  <c r="I79" i="7"/>
  <c r="V79" i="7" s="1"/>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W74" i="7" s="1"/>
  <c r="V73" i="7"/>
  <c r="U73" i="7"/>
  <c r="T73" i="7"/>
  <c r="R73" i="7"/>
  <c r="W73" i="7" s="1"/>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Q63" i="7"/>
  <c r="P63" i="7"/>
  <c r="O63" i="7"/>
  <c r="M63" i="7"/>
  <c r="L63" i="7"/>
  <c r="K63" i="7"/>
  <c r="I63" i="7"/>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P54" i="7"/>
  <c r="R54" i="7" s="1"/>
  <c r="O54" i="7"/>
  <c r="M54" i="7"/>
  <c r="L54" i="7"/>
  <c r="N54" i="7" s="1"/>
  <c r="K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W48" i="7" s="1"/>
  <c r="Q47" i="7"/>
  <c r="P47" i="7"/>
  <c r="R47" i="7" s="1"/>
  <c r="O47" i="7"/>
  <c r="M47" i="7"/>
  <c r="L47" i="7"/>
  <c r="K47" i="7"/>
  <c r="J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L42" i="7"/>
  <c r="K42" i="7"/>
  <c r="I42" i="7"/>
  <c r="H42" i="7"/>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W31" i="7" s="1"/>
  <c r="Q30" i="7"/>
  <c r="P30" i="7"/>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R30" i="7" l="1"/>
  <c r="W40" i="7"/>
  <c r="W51" i="7"/>
  <c r="J54" i="7"/>
  <c r="BP43" i="6"/>
  <c r="BL43" i="6"/>
  <c r="BF43" i="6"/>
  <c r="BO43" i="6"/>
  <c r="BM38" i="6"/>
  <c r="O54" i="6"/>
  <c r="W88" i="7"/>
  <c r="W90" i="7"/>
  <c r="W92" i="7"/>
  <c r="W93" i="7"/>
  <c r="J137" i="7"/>
  <c r="W99" i="7"/>
  <c r="W103" i="7"/>
  <c r="W107" i="7"/>
  <c r="W111" i="7"/>
  <c r="W115" i="7"/>
  <c r="W119" i="7"/>
  <c r="W123" i="7"/>
  <c r="W127" i="7"/>
  <c r="W131" i="7"/>
  <c r="W135" i="7"/>
  <c r="R42" i="7"/>
  <c r="W76" i="7"/>
  <c r="BR85" i="6"/>
  <c r="U24" i="7"/>
  <c r="W33" i="7"/>
  <c r="U42" i="7"/>
  <c r="N42" i="7"/>
  <c r="N47" i="7"/>
  <c r="J69" i="7"/>
  <c r="R79" i="7"/>
  <c r="N85" i="7"/>
  <c r="N94" i="7"/>
  <c r="BM43" i="6"/>
  <c r="BI43" i="6"/>
  <c r="BG43" i="6"/>
  <c r="BE43" i="6"/>
  <c r="BK54" i="6"/>
  <c r="BR82" i="6"/>
  <c r="AT92" i="6"/>
  <c r="BF38" i="6"/>
  <c r="BR84" i="6"/>
  <c r="BJ54" i="6"/>
  <c r="R63" i="7"/>
  <c r="W55" i="7"/>
  <c r="V63" i="7"/>
  <c r="N63" i="7"/>
  <c r="W58" i="7"/>
  <c r="J63" i="7"/>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W69" i="7"/>
  <c r="Q95" i="7"/>
  <c r="Q138" i="7"/>
  <c r="R24" i="7"/>
  <c r="W94" i="7"/>
  <c r="M95" i="7"/>
  <c r="V91" i="7"/>
  <c r="T94" i="7"/>
  <c r="U69" i="7"/>
  <c r="J72" i="7"/>
  <c r="U85" i="7"/>
  <c r="U94" i="7"/>
  <c r="H95" i="7"/>
  <c r="L95" i="7"/>
  <c r="P95" i="7"/>
  <c r="G138" i="7"/>
  <c r="J79" i="7"/>
  <c r="W79" i="7" s="1"/>
  <c r="V94" i="7"/>
  <c r="H138" i="7"/>
  <c r="W96" i="7"/>
  <c r="W42" i="7" l="1"/>
  <c r="W91" i="7"/>
  <c r="W72" i="7"/>
  <c r="W85" i="7"/>
  <c r="W63" i="7"/>
  <c r="N138" i="7"/>
  <c r="BJ63" i="6"/>
  <c r="BJ38" i="6"/>
  <c r="BK38" i="6"/>
  <c r="BJ43" i="6"/>
  <c r="AM38" i="6"/>
  <c r="BC38" i="6" s="1"/>
  <c r="G43" i="6"/>
  <c r="BC43" i="6" s="1"/>
  <c r="BK43" i="6"/>
  <c r="BR38" i="6"/>
  <c r="BR43" i="6"/>
  <c r="W137" i="7"/>
  <c r="N95" i="7"/>
  <c r="R138" i="7"/>
  <c r="J95" i="7"/>
  <c r="T95" i="7"/>
  <c r="T138" i="7"/>
  <c r="U138" i="7"/>
  <c r="V138" i="7"/>
  <c r="U95" i="7"/>
  <c r="R95" i="7"/>
  <c r="W24" i="7"/>
  <c r="J138" i="7"/>
  <c r="V95" i="7"/>
  <c r="W138" i="7" l="1"/>
  <c r="BS43" i="6"/>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N95" i="6" l="1"/>
  <c r="BF48" i="6"/>
  <c r="BD73" i="6"/>
  <c r="BD48" i="6"/>
  <c r="BL73" i="6"/>
  <c r="BF73" i="6"/>
  <c r="I96" i="6"/>
  <c r="BE73" i="6"/>
  <c r="BM48" i="6"/>
  <c r="BN2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<sst xmlns="http://schemas.openxmlformats.org/spreadsheetml/2006/main" count="1499" uniqueCount="226">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</sst>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opLeftCell="A46" zoomScale="70" zoomScaleNormal="70" zoomScaleSheetLayoutView="68" workbookViewId="0">
      <selection activeCell="L61" sqref="L61:M61"/>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v>1</v>
      </c>
      <c r="H55" s="244">
        <v>1</v>
      </c>
      <c r="I55" s="244">
        <v>34</v>
      </c>
      <c r="J55" s="245">
        <f t="shared" si="1"/>
        <v>35</v>
      </c>
      <c r="K55" s="257">
        <v>1</v>
      </c>
      <c r="L55" s="256">
        <v>3</v>
      </c>
      <c r="M55" s="256">
        <v>30</v>
      </c>
      <c r="N55" s="245">
        <f t="shared" si="2"/>
        <v>33</v>
      </c>
      <c r="O55" s="257">
        <v>1</v>
      </c>
      <c r="P55" s="256">
        <v>2</v>
      </c>
      <c r="Q55" s="256">
        <v>29</v>
      </c>
      <c r="R55" s="245">
        <f t="shared" si="3"/>
        <v>31</v>
      </c>
      <c r="S55" s="247"/>
      <c r="T55" s="258">
        <f t="shared" si="8"/>
        <v>3</v>
      </c>
      <c r="U55" s="259">
        <f t="shared" si="8"/>
        <v>6</v>
      </c>
      <c r="V55" s="259">
        <f t="shared" si="8"/>
        <v>93</v>
      </c>
      <c r="W55" s="245">
        <f t="shared" si="9"/>
        <v>99</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v>1</v>
      </c>
      <c r="H57" s="244">
        <v>17</v>
      </c>
      <c r="I57" s="244">
        <v>15</v>
      </c>
      <c r="J57" s="245">
        <f t="shared" si="1"/>
        <v>32</v>
      </c>
      <c r="K57" s="257">
        <v>1</v>
      </c>
      <c r="L57" s="256">
        <v>10</v>
      </c>
      <c r="M57" s="256">
        <v>11</v>
      </c>
      <c r="N57" s="245">
        <f t="shared" si="2"/>
        <v>21</v>
      </c>
      <c r="O57" s="257">
        <v>1</v>
      </c>
      <c r="P57" s="256">
        <v>1</v>
      </c>
      <c r="Q57" s="256">
        <v>3</v>
      </c>
      <c r="R57" s="245">
        <f t="shared" si="3"/>
        <v>4</v>
      </c>
      <c r="S57" s="247"/>
      <c r="T57" s="258">
        <f t="shared" si="8"/>
        <v>3</v>
      </c>
      <c r="U57" s="259">
        <f t="shared" si="8"/>
        <v>28</v>
      </c>
      <c r="V57" s="259">
        <f t="shared" si="8"/>
        <v>29</v>
      </c>
      <c r="W57" s="245">
        <f t="shared" si="9"/>
        <v>57</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v>5</v>
      </c>
      <c r="Q58" s="256">
        <v>5</v>
      </c>
      <c r="R58" s="245">
        <f t="shared" si="3"/>
        <v>10</v>
      </c>
      <c r="S58" s="247"/>
      <c r="T58" s="258"/>
      <c r="U58" s="259">
        <f t="shared" si="8"/>
        <v>5</v>
      </c>
      <c r="V58" s="259">
        <f t="shared" si="8"/>
        <v>5</v>
      </c>
      <c r="W58" s="245">
        <f t="shared" si="9"/>
        <v>10</v>
      </c>
    </row>
    <row r="59" spans="1:23" ht="26.1" customHeight="1" x14ac:dyDescent="0.25">
      <c r="A59" s="251" t="s">
        <v>34</v>
      </c>
      <c r="B59" s="252" t="s">
        <v>41</v>
      </c>
      <c r="C59" s="252" t="s">
        <v>94</v>
      </c>
      <c r="D59" s="265" t="s">
        <v>81</v>
      </c>
      <c r="E59" s="252" t="s">
        <v>189</v>
      </c>
      <c r="F59" s="307" t="s">
        <v>14</v>
      </c>
      <c r="G59" s="243">
        <v>1</v>
      </c>
      <c r="H59" s="244">
        <v>21</v>
      </c>
      <c r="I59" s="244">
        <v>12</v>
      </c>
      <c r="J59" s="245">
        <f t="shared" si="1"/>
        <v>33</v>
      </c>
      <c r="K59" s="257">
        <v>1</v>
      </c>
      <c r="L59" s="256">
        <v>24</v>
      </c>
      <c r="M59" s="256">
        <v>11</v>
      </c>
      <c r="N59" s="245">
        <f t="shared" si="2"/>
        <v>35</v>
      </c>
      <c r="O59" s="257">
        <v>1</v>
      </c>
      <c r="P59" s="256">
        <v>18</v>
      </c>
      <c r="Q59" s="256">
        <v>7</v>
      </c>
      <c r="R59" s="245">
        <f t="shared" si="3"/>
        <v>25</v>
      </c>
      <c r="S59" s="247"/>
      <c r="T59" s="258">
        <f t="shared" si="8"/>
        <v>3</v>
      </c>
      <c r="U59" s="259">
        <f t="shared" si="8"/>
        <v>63</v>
      </c>
      <c r="V59" s="259">
        <f t="shared" si="8"/>
        <v>30</v>
      </c>
      <c r="W59" s="245">
        <f t="shared" si="9"/>
        <v>93</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v>1</v>
      </c>
      <c r="Q60" s="256"/>
      <c r="R60" s="245">
        <f t="shared" si="3"/>
        <v>1</v>
      </c>
      <c r="S60" s="247"/>
      <c r="T60" s="258"/>
      <c r="U60" s="259">
        <f t="shared" si="8"/>
        <v>1</v>
      </c>
      <c r="V60" s="259">
        <f t="shared" si="8"/>
        <v>0</v>
      </c>
      <c r="W60" s="245">
        <f t="shared" si="9"/>
        <v>1</v>
      </c>
    </row>
    <row r="61" spans="1:23" ht="26.1" customHeight="1" x14ac:dyDescent="0.25">
      <c r="A61" s="251" t="s">
        <v>34</v>
      </c>
      <c r="B61" s="252" t="s">
        <v>41</v>
      </c>
      <c r="C61" s="252" t="s">
        <v>94</v>
      </c>
      <c r="D61" s="265" t="s">
        <v>153</v>
      </c>
      <c r="E61" s="252" t="s">
        <v>207</v>
      </c>
      <c r="F61" s="307" t="s">
        <v>14</v>
      </c>
      <c r="G61" s="243">
        <v>2</v>
      </c>
      <c r="H61" s="244">
        <v>43</v>
      </c>
      <c r="I61" s="244">
        <v>28</v>
      </c>
      <c r="J61" s="245">
        <f t="shared" si="1"/>
        <v>71</v>
      </c>
      <c r="K61" s="257">
        <v>2</v>
      </c>
      <c r="L61" s="256">
        <v>32</v>
      </c>
      <c r="M61" s="256">
        <v>28</v>
      </c>
      <c r="N61" s="245">
        <f t="shared" si="2"/>
        <v>60</v>
      </c>
      <c r="O61" s="257">
        <v>2</v>
      </c>
      <c r="P61" s="256">
        <v>22</v>
      </c>
      <c r="Q61" s="256">
        <v>22</v>
      </c>
      <c r="R61" s="245">
        <f t="shared" si="3"/>
        <v>44</v>
      </c>
      <c r="S61" s="247"/>
      <c r="T61" s="258">
        <f t="shared" si="8"/>
        <v>6</v>
      </c>
      <c r="U61" s="259">
        <f t="shared" si="8"/>
        <v>97</v>
      </c>
      <c r="V61" s="259">
        <f t="shared" si="8"/>
        <v>78</v>
      </c>
      <c r="W61" s="245">
        <f t="shared" si="9"/>
        <v>175</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v>3</v>
      </c>
      <c r="Q62" s="256">
        <v>1</v>
      </c>
      <c r="R62" s="245">
        <f t="shared" si="3"/>
        <v>4</v>
      </c>
      <c r="S62" s="247"/>
      <c r="T62" s="258"/>
      <c r="U62" s="259">
        <f t="shared" ref="T62:V77" si="10">SUM(H62,L62,P62)</f>
        <v>3</v>
      </c>
      <c r="V62" s="259">
        <f t="shared" si="10"/>
        <v>1</v>
      </c>
      <c r="W62" s="245">
        <f t="shared" si="9"/>
        <v>4</v>
      </c>
    </row>
    <row r="63" spans="1:23" ht="26.1" customHeight="1" thickBot="1" x14ac:dyDescent="0.3">
      <c r="A63" s="267"/>
      <c r="B63" s="268"/>
      <c r="C63" s="268"/>
      <c r="D63" s="269"/>
      <c r="E63" s="268"/>
      <c r="F63" s="294"/>
      <c r="G63" s="271">
        <f>SUM(G55:G62)</f>
        <v>5</v>
      </c>
      <c r="H63" s="272">
        <f>SUM(H55:H62)</f>
        <v>82</v>
      </c>
      <c r="I63" s="272">
        <f>SUM(I55:I62)</f>
        <v>89</v>
      </c>
      <c r="J63" s="245">
        <f t="shared" si="1"/>
        <v>171</v>
      </c>
      <c r="K63" s="271">
        <f>SUM(K55:K62)</f>
        <v>5</v>
      </c>
      <c r="L63" s="272">
        <f>SUM(L55:L62)</f>
        <v>69</v>
      </c>
      <c r="M63" s="272">
        <f>SUM(M55:M62)</f>
        <v>80</v>
      </c>
      <c r="N63" s="245">
        <f>SUM(L63:M63)</f>
        <v>149</v>
      </c>
      <c r="O63" s="271">
        <f>SUM(O55:O62)</f>
        <v>5</v>
      </c>
      <c r="P63" s="272">
        <f>SUM(P55:P62)</f>
        <v>52</v>
      </c>
      <c r="Q63" s="272">
        <f>SUM(Q55:Q62)</f>
        <v>67</v>
      </c>
      <c r="R63" s="245">
        <f>SUM(P63:Q63)</f>
        <v>119</v>
      </c>
      <c r="S63" s="247"/>
      <c r="T63" s="273">
        <f t="shared" si="10"/>
        <v>15</v>
      </c>
      <c r="U63" s="274">
        <f t="shared" si="10"/>
        <v>203</v>
      </c>
      <c r="V63" s="274">
        <f t="shared" si="10"/>
        <v>236</v>
      </c>
      <c r="W63" s="275">
        <f t="shared" si="9"/>
        <v>439</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5</v>
      </c>
      <c r="H95" s="331">
        <f>SUM(H94,H91,H85,H79,H72,H69,H63,H54,H47,H42,H37,H30,H24)</f>
        <v>82</v>
      </c>
      <c r="I95" s="332">
        <f>SUM(I94,I91,I85,I79,I72,I69,I63,I54,I47,I42,I37,I30,I24)</f>
        <v>89</v>
      </c>
      <c r="J95" s="245">
        <f t="shared" si="12"/>
        <v>171</v>
      </c>
      <c r="K95" s="333">
        <f>SUM(K94,K91,K85,K79,K72,K69,K63,K54,K47,K42,K37,K30,K24)</f>
        <v>5</v>
      </c>
      <c r="L95" s="331">
        <f>SUM(L94,L91,L85,L79,L72,L69,L63,L54,L47,L42,L37,L30,L24)</f>
        <v>69</v>
      </c>
      <c r="M95" s="331">
        <f>SUM(M94,M91,M85,M79,M72,M69,M63,M54,M47,M42,M37,M30,M24)</f>
        <v>80</v>
      </c>
      <c r="N95" s="245">
        <f t="shared" si="13"/>
        <v>149</v>
      </c>
      <c r="O95" s="333">
        <f>SUM(O94,O91,O85,O79,O72,O69,O63,O54,O47,O42,O37,O30,O24)</f>
        <v>5</v>
      </c>
      <c r="P95" s="331">
        <f>SUM(P94,P91,P85,P79,P72,P69,P63,P54,P47,P42,P37,P30,P24)</f>
        <v>52</v>
      </c>
      <c r="Q95" s="331">
        <f>SUM(Q94,Q91,Q85,Q79,Q72,Q69,Q63,Q54,Q47,Q42,Q37,Q30,Q24)</f>
        <v>67</v>
      </c>
      <c r="R95" s="245">
        <f t="shared" si="14"/>
        <v>119</v>
      </c>
      <c r="S95" s="334">
        <f>SUM(S94,S91,S85,S79,S72,S69,S63,S54,S47,S42,S37,S30,S24)</f>
        <v>0</v>
      </c>
      <c r="T95" s="333">
        <f>SUM(T94,T91,T85,T79,T72,T69,T63,T54,T47,T42,T37,T30,T24)</f>
        <v>15</v>
      </c>
      <c r="U95" s="331">
        <f>SUM(U94,U91,U85,U79,U72,U69,U63,U54,U47,U42,U37,U30,U24)</f>
        <v>203</v>
      </c>
      <c r="V95" s="331">
        <f>SUM(V94,V91,V85,V79,V72,V69,V63,V54,V47,V42,V37,V30,V24)</f>
        <v>236</v>
      </c>
      <c r="W95" s="335">
        <f>SUM(W94,W91,W85,W79,W72,W69,W63,W54,W47,W42,W37,W30,W24)</f>
        <v>439</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0</v>
      </c>
      <c r="H137" s="354">
        <f>SUM(H96:H136)</f>
        <v>0</v>
      </c>
      <c r="I137" s="354">
        <f t="shared" ref="I137:W137" si="17">SUM(I96:I136)</f>
        <v>0</v>
      </c>
      <c r="J137" s="355">
        <f>SUM(J96:J136)</f>
        <v>0</v>
      </c>
      <c r="K137" s="353">
        <f t="shared" si="17"/>
        <v>0</v>
      </c>
      <c r="L137" s="354">
        <f t="shared" si="17"/>
        <v>0</v>
      </c>
      <c r="M137" s="354">
        <f t="shared" si="17"/>
        <v>0</v>
      </c>
      <c r="N137" s="356">
        <f t="shared" si="17"/>
        <v>0</v>
      </c>
      <c r="O137" s="353">
        <f t="shared" si="17"/>
        <v>0</v>
      </c>
      <c r="P137" s="354">
        <f t="shared" si="17"/>
        <v>0</v>
      </c>
      <c r="Q137" s="354">
        <f>SUM(Q96:Q136)</f>
        <v>0</v>
      </c>
      <c r="R137" s="356">
        <f t="shared" si="17"/>
        <v>0</v>
      </c>
      <c r="S137" s="247">
        <f t="shared" si="17"/>
        <v>0</v>
      </c>
      <c r="T137" s="353">
        <f t="shared" si="17"/>
        <v>0</v>
      </c>
      <c r="U137" s="354">
        <f>SUM(U96:U136)</f>
        <v>0</v>
      </c>
      <c r="V137" s="354">
        <f t="shared" si="17"/>
        <v>0</v>
      </c>
      <c r="W137" s="356">
        <f t="shared" si="17"/>
        <v>0</v>
      </c>
    </row>
    <row r="138" spans="1:23" ht="19.5" customHeight="1" thickTop="1" thickBot="1" x14ac:dyDescent="0.3">
      <c r="A138" s="387" t="s">
        <v>224</v>
      </c>
      <c r="B138" s="388"/>
      <c r="C138" s="357"/>
      <c r="D138" s="379" t="s">
        <v>17</v>
      </c>
      <c r="E138" s="380"/>
      <c r="F138" s="358"/>
      <c r="G138" s="359">
        <f t="shared" ref="G138:R138" si="18">SUM(G24,G30,G37,G42,G47,G54,G63,G69,G72,G79,G85,G91,G94,G96:G136)</f>
        <v>5</v>
      </c>
      <c r="H138" s="359">
        <f t="shared" si="18"/>
        <v>82</v>
      </c>
      <c r="I138" s="359">
        <f t="shared" si="18"/>
        <v>89</v>
      </c>
      <c r="J138" s="359">
        <f t="shared" si="18"/>
        <v>171</v>
      </c>
      <c r="K138" s="359">
        <f t="shared" si="18"/>
        <v>5</v>
      </c>
      <c r="L138" s="359">
        <f t="shared" si="18"/>
        <v>69</v>
      </c>
      <c r="M138" s="359">
        <f t="shared" si="18"/>
        <v>80</v>
      </c>
      <c r="N138" s="359">
        <f t="shared" si="18"/>
        <v>149</v>
      </c>
      <c r="O138" s="359">
        <f t="shared" si="18"/>
        <v>5</v>
      </c>
      <c r="P138" s="359">
        <f t="shared" si="18"/>
        <v>52</v>
      </c>
      <c r="Q138" s="359">
        <f t="shared" si="18"/>
        <v>67</v>
      </c>
      <c r="R138" s="359">
        <f t="shared" si="18"/>
        <v>119</v>
      </c>
      <c r="S138" s="359"/>
      <c r="T138" s="359">
        <f>SUM(T24,T30,T37,T42,T47,T54,T63,T69,T72,T79,T85,T91,T94,T96:T136)</f>
        <v>15</v>
      </c>
      <c r="U138" s="359">
        <f>SUM(U24,U30,U37,U42,U47,U54,U63,U69,U72,U79,U85,U91,U94,U96:U136)</f>
        <v>203</v>
      </c>
      <c r="V138" s="359">
        <f>SUM(V24,V30,V37,V42,V47,V54,V63,V69,V72,V79,V85,V91,V94,V96:V136)</f>
        <v>236</v>
      </c>
      <c r="W138" s="359">
        <f>SUM(W24,W30,W37,W42,W47,W54,W63,W69,W72,W79,W85,W91,W94,W96:W136)</f>
        <v>439</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abSelected="1" topLeftCell="A55" zoomScale="60" zoomScaleNormal="60" zoomScaleSheetLayoutView="77" workbookViewId="0">
      <selection activeCell="Q59" sqref="Q59"/>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H56+N56</f>
        <v>1</v>
      </c>
      <c r="H56" s="32">
        <v>1</v>
      </c>
      <c r="I56" s="33"/>
      <c r="J56" s="34"/>
      <c r="K56" s="34"/>
      <c r="L56" s="34"/>
      <c r="M56" s="35"/>
      <c r="N56" s="39">
        <f t="shared" si="316"/>
        <v>0</v>
      </c>
      <c r="O56" s="31">
        <f>P56+V56</f>
        <v>34</v>
      </c>
      <c r="P56" s="36">
        <v>34</v>
      </c>
      <c r="Q56" s="140"/>
      <c r="R56" s="141"/>
      <c r="S56" s="141"/>
      <c r="T56" s="141"/>
      <c r="U56" s="142"/>
      <c r="V56" s="56">
        <f t="shared" si="319"/>
        <v>0</v>
      </c>
      <c r="W56" s="31">
        <f t="shared" si="320"/>
        <v>3</v>
      </c>
      <c r="X56" s="32">
        <v>2</v>
      </c>
      <c r="Y56" s="33">
        <v>1</v>
      </c>
      <c r="Z56" s="34"/>
      <c r="AA56" s="34"/>
      <c r="AB56" s="34"/>
      <c r="AC56" s="35"/>
      <c r="AD56" s="39">
        <f t="shared" si="323"/>
        <v>1</v>
      </c>
      <c r="AE56" s="31">
        <f t="shared" si="324"/>
        <v>30</v>
      </c>
      <c r="AF56" s="32">
        <v>28</v>
      </c>
      <c r="AG56" s="33">
        <v>2</v>
      </c>
      <c r="AH56" s="34"/>
      <c r="AI56" s="34"/>
      <c r="AJ56" s="34"/>
      <c r="AK56" s="35"/>
      <c r="AL56" s="56">
        <f t="shared" si="327"/>
        <v>2</v>
      </c>
      <c r="AM56" s="31">
        <f t="shared" si="328"/>
        <v>2</v>
      </c>
      <c r="AN56" s="32">
        <v>2</v>
      </c>
      <c r="AO56" s="140"/>
      <c r="AP56" s="141"/>
      <c r="AQ56" s="141"/>
      <c r="AR56" s="141"/>
      <c r="AS56" s="142"/>
      <c r="AT56" s="57">
        <f t="shared" si="331"/>
        <v>0</v>
      </c>
      <c r="AU56" s="31">
        <f t="shared" si="332"/>
        <v>29</v>
      </c>
      <c r="AV56" s="32">
        <v>29</v>
      </c>
      <c r="AW56" s="37"/>
      <c r="AX56" s="34"/>
      <c r="AY56" s="34"/>
      <c r="AZ56" s="34"/>
      <c r="BA56" s="35"/>
      <c r="BB56" s="39">
        <f t="shared" si="334"/>
        <v>0</v>
      </c>
      <c r="BC56" s="31">
        <f t="shared" si="335"/>
        <v>6</v>
      </c>
      <c r="BD56" s="38">
        <f>H56+X56+AN56</f>
        <v>5</v>
      </c>
      <c r="BE56" s="160">
        <f>I56+Y56+AO56</f>
        <v>1</v>
      </c>
      <c r="BF56" s="160">
        <f t="shared" si="338"/>
        <v>0</v>
      </c>
      <c r="BG56" s="160">
        <f t="shared" si="339"/>
        <v>0</v>
      </c>
      <c r="BH56" s="160">
        <f t="shared" si="340"/>
        <v>0</v>
      </c>
      <c r="BI56" s="161">
        <f>M56+AC56+AS56</f>
        <v>0</v>
      </c>
      <c r="BJ56" s="39">
        <f t="shared" si="342"/>
        <v>1</v>
      </c>
      <c r="BK56" s="31">
        <f t="shared" si="343"/>
        <v>93</v>
      </c>
      <c r="BL56" s="38">
        <f>P56+AF56+AV56</f>
        <v>91</v>
      </c>
      <c r="BM56" s="160">
        <f t="shared" si="345"/>
        <v>2</v>
      </c>
      <c r="BN56" s="160">
        <f t="shared" si="346"/>
        <v>0</v>
      </c>
      <c r="BO56" s="160">
        <f t="shared" si="347"/>
        <v>0</v>
      </c>
      <c r="BP56" s="160">
        <f t="shared" si="348"/>
        <v>0</v>
      </c>
      <c r="BQ56" s="161">
        <f t="shared" si="349"/>
        <v>0</v>
      </c>
      <c r="BR56" s="39">
        <f t="shared" si="350"/>
        <v>2</v>
      </c>
      <c r="BS56" s="213"/>
    </row>
    <row r="57" spans="1:71" ht="33.950000000000003" customHeight="1" x14ac:dyDescent="0.25">
      <c r="A57" s="251" t="s">
        <v>34</v>
      </c>
      <c r="B57" s="252" t="s">
        <v>41</v>
      </c>
      <c r="C57" s="252" t="s">
        <v>94</v>
      </c>
      <c r="D57" s="266" t="s">
        <v>217</v>
      </c>
      <c r="E57" s="252" t="s">
        <v>205</v>
      </c>
      <c r="F57" s="363" t="s">
        <v>14</v>
      </c>
      <c r="G57" s="8">
        <f t="shared" ref="G57" si="351">H57+N57</f>
        <v>0</v>
      </c>
      <c r="H57" s="9"/>
      <c r="I57" s="10"/>
      <c r="J57" s="11"/>
      <c r="K57" s="11"/>
      <c r="L57" s="11"/>
      <c r="M57" s="12"/>
      <c r="N57" s="16">
        <f t="shared" ref="N57" si="352">SUM(I57:M57)</f>
        <v>0</v>
      </c>
      <c r="O57" s="8">
        <f t="shared" ref="O57" si="353">P57+V57</f>
        <v>0</v>
      </c>
      <c r="P57" s="13"/>
      <c r="Q57" s="134"/>
      <c r="R57" s="135"/>
      <c r="S57" s="135"/>
      <c r="T57" s="135"/>
      <c r="U57" s="136"/>
      <c r="V57" s="50">
        <f t="shared" ref="V57" si="354">SUM(Q57:U57)</f>
        <v>0</v>
      </c>
      <c r="W57" s="8">
        <f t="shared" ref="W57" si="355">X57+AD57</f>
        <v>0</v>
      </c>
      <c r="X57" s="9"/>
      <c r="Y57" s="10"/>
      <c r="Z57" s="11"/>
      <c r="AA57" s="11"/>
      <c r="AB57" s="11"/>
      <c r="AC57" s="12"/>
      <c r="AD57" s="16">
        <f t="shared" ref="AD57" si="356">SUM(Y57:AC57)</f>
        <v>0</v>
      </c>
      <c r="AE57" s="8">
        <f t="shared" ref="AE57" si="357">AF57+AL57</f>
        <v>0</v>
      </c>
      <c r="AF57" s="9"/>
      <c r="AG57" s="10"/>
      <c r="AH57" s="11"/>
      <c r="AI57" s="11"/>
      <c r="AJ57" s="11"/>
      <c r="AK57" s="12"/>
      <c r="AL57" s="50">
        <f t="shared" ref="AL57" si="358">SUM(AG57:AK57)</f>
        <v>0</v>
      </c>
      <c r="AM57" s="8">
        <f t="shared" ref="AM57" si="359">AN57+AT57</f>
        <v>0</v>
      </c>
      <c r="AN57" s="9"/>
      <c r="AO57" s="134"/>
      <c r="AP57" s="135"/>
      <c r="AQ57" s="135"/>
      <c r="AR57" s="135"/>
      <c r="AS57" s="136"/>
      <c r="AT57" s="51">
        <f t="shared" ref="AT57" si="360">SUM(AO57:AS57)</f>
        <v>0</v>
      </c>
      <c r="AU57" s="8">
        <f t="shared" ref="AU57" si="361">AV57+BB57</f>
        <v>0</v>
      </c>
      <c r="AV57" s="9"/>
      <c r="AW57" s="14"/>
      <c r="AX57" s="11"/>
      <c r="AY57" s="11"/>
      <c r="AZ57" s="11"/>
      <c r="BA57" s="12"/>
      <c r="BB57" s="16">
        <f t="shared" ref="BB57" si="362">SUM(AW57:BA57)</f>
        <v>0</v>
      </c>
      <c r="BC57" s="8">
        <f t="shared" ref="BC57" si="363">G57+W57+AM57</f>
        <v>0</v>
      </c>
      <c r="BD57" s="15">
        <f t="shared" ref="BD57" si="364">H57+X57+AN57</f>
        <v>0</v>
      </c>
      <c r="BE57" s="154">
        <f t="shared" ref="BE57" si="365">I57+Y57+AO57</f>
        <v>0</v>
      </c>
      <c r="BF57" s="154">
        <f t="shared" ref="BF57" si="366">J57+Z57+AP57</f>
        <v>0</v>
      </c>
      <c r="BG57" s="154">
        <f t="shared" ref="BG57" si="367">K57+AA57+AQ57</f>
        <v>0</v>
      </c>
      <c r="BH57" s="154">
        <f t="shared" ref="BH57" si="368">L57+AB57+AR57</f>
        <v>0</v>
      </c>
      <c r="BI57" s="155">
        <f t="shared" ref="BI57" si="369">M57+AC57+AS57</f>
        <v>0</v>
      </c>
      <c r="BJ57" s="16">
        <f t="shared" ref="BJ57" si="370">N57+AD57+AT57</f>
        <v>0</v>
      </c>
      <c r="BK57" s="8">
        <f t="shared" ref="BK57" si="371">O57+AE57+AU57</f>
        <v>0</v>
      </c>
      <c r="BL57" s="15">
        <f t="shared" ref="BL57" si="372">P57+AF57+AV57</f>
        <v>0</v>
      </c>
      <c r="BM57" s="154">
        <f t="shared" ref="BM57" si="373">Q57+AG57+AW57</f>
        <v>0</v>
      </c>
      <c r="BN57" s="154">
        <f t="shared" ref="BN57" si="374">R57+AH57+AX57</f>
        <v>0</v>
      </c>
      <c r="BO57" s="154">
        <f t="shared" ref="BO57" si="375">S57+AI57+AY57</f>
        <v>0</v>
      </c>
      <c r="BP57" s="154">
        <f t="shared" ref="BP57" si="376">T57+AJ57+AZ57</f>
        <v>0</v>
      </c>
      <c r="BQ57" s="155">
        <f t="shared" ref="BQ57" si="377">U57+AK57+BA57</f>
        <v>0</v>
      </c>
      <c r="BR57" s="16">
        <f t="shared" ref="BR57" si="378">V57+AL57+BB57</f>
        <v>0</v>
      </c>
      <c r="BS57" s="213"/>
    </row>
    <row r="58" spans="1:71" ht="33.950000000000003" customHeight="1" x14ac:dyDescent="0.25">
      <c r="A58" s="90" t="s">
        <v>34</v>
      </c>
      <c r="B58" s="91" t="s">
        <v>41</v>
      </c>
      <c r="C58" s="91" t="s">
        <v>94</v>
      </c>
      <c r="D58" s="100" t="s">
        <v>47</v>
      </c>
      <c r="E58" s="252" t="s">
        <v>201</v>
      </c>
      <c r="F58" s="105" t="s">
        <v>14</v>
      </c>
      <c r="G58" s="8">
        <f t="shared" ref="G58:G99" si="379">H58+N58</f>
        <v>17</v>
      </c>
      <c r="H58" s="9">
        <v>13</v>
      </c>
      <c r="I58" s="10">
        <v>2</v>
      </c>
      <c r="J58" s="11"/>
      <c r="K58" s="11"/>
      <c r="L58" s="11">
        <v>1</v>
      </c>
      <c r="M58" s="12">
        <v>1</v>
      </c>
      <c r="N58" s="16">
        <f t="shared" si="316"/>
        <v>4</v>
      </c>
      <c r="O58" s="8">
        <f t="shared" si="317"/>
        <v>15</v>
      </c>
      <c r="P58" s="13">
        <v>15</v>
      </c>
      <c r="Q58" s="134"/>
      <c r="R58" s="135"/>
      <c r="S58" s="135"/>
      <c r="T58" s="135"/>
      <c r="U58" s="136"/>
      <c r="V58" s="50">
        <f t="shared" si="319"/>
        <v>0</v>
      </c>
      <c r="W58" s="8">
        <f t="shared" si="320"/>
        <v>10</v>
      </c>
      <c r="X58" s="9">
        <v>8</v>
      </c>
      <c r="Y58" s="10">
        <v>2</v>
      </c>
      <c r="Z58" s="11"/>
      <c r="AA58" s="11"/>
      <c r="AB58" s="11"/>
      <c r="AC58" s="12"/>
      <c r="AD58" s="16">
        <f t="shared" si="323"/>
        <v>2</v>
      </c>
      <c r="AE58" s="8">
        <f t="shared" si="324"/>
        <v>11</v>
      </c>
      <c r="AF58" s="9">
        <v>11</v>
      </c>
      <c r="AG58" s="10"/>
      <c r="AH58" s="11"/>
      <c r="AI58" s="11"/>
      <c r="AJ58" s="11"/>
      <c r="AK58" s="12"/>
      <c r="AL58" s="50">
        <f t="shared" si="327"/>
        <v>0</v>
      </c>
      <c r="AM58" s="8">
        <f t="shared" si="328"/>
        <v>1</v>
      </c>
      <c r="AN58" s="9">
        <v>1</v>
      </c>
      <c r="AO58" s="134"/>
      <c r="AP58" s="135"/>
      <c r="AQ58" s="135"/>
      <c r="AR58" s="135"/>
      <c r="AS58" s="136"/>
      <c r="AT58" s="51">
        <f t="shared" si="331"/>
        <v>0</v>
      </c>
      <c r="AU58" s="8">
        <f t="shared" si="332"/>
        <v>3</v>
      </c>
      <c r="AV58" s="9">
        <v>3</v>
      </c>
      <c r="AW58" s="14"/>
      <c r="AX58" s="11"/>
      <c r="AY58" s="11"/>
      <c r="AZ58" s="11"/>
      <c r="BA58" s="12"/>
      <c r="BB58" s="16">
        <f t="shared" si="334"/>
        <v>0</v>
      </c>
      <c r="BC58" s="8">
        <f t="shared" si="335"/>
        <v>28</v>
      </c>
      <c r="BD58" s="15">
        <f t="shared" si="336"/>
        <v>22</v>
      </c>
      <c r="BE58" s="154">
        <f t="shared" si="337"/>
        <v>4</v>
      </c>
      <c r="BF58" s="154">
        <f t="shared" si="338"/>
        <v>0</v>
      </c>
      <c r="BG58" s="154">
        <f t="shared" si="339"/>
        <v>0</v>
      </c>
      <c r="BH58" s="154">
        <f t="shared" si="340"/>
        <v>1</v>
      </c>
      <c r="BI58" s="155">
        <f t="shared" si="341"/>
        <v>1</v>
      </c>
      <c r="BJ58" s="16">
        <f t="shared" si="342"/>
        <v>6</v>
      </c>
      <c r="BK58" s="8">
        <f t="shared" si="343"/>
        <v>29</v>
      </c>
      <c r="BL58" s="15">
        <f t="shared" si="344"/>
        <v>29</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79"/>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5</v>
      </c>
      <c r="AN59" s="9">
        <v>5</v>
      </c>
      <c r="AO59" s="134"/>
      <c r="AP59" s="135"/>
      <c r="AQ59" s="135"/>
      <c r="AR59" s="135"/>
      <c r="AS59" s="136"/>
      <c r="AT59" s="51">
        <f t="shared" si="331"/>
        <v>0</v>
      </c>
      <c r="AU59" s="8">
        <f t="shared" si="332"/>
        <v>5</v>
      </c>
      <c r="AV59" s="9">
        <v>5</v>
      </c>
      <c r="AW59" s="14"/>
      <c r="AX59" s="11"/>
      <c r="AY59" s="11"/>
      <c r="AZ59" s="11"/>
      <c r="BA59" s="12"/>
      <c r="BB59" s="16">
        <f t="shared" si="334"/>
        <v>0</v>
      </c>
      <c r="BC59" s="8">
        <f t="shared" si="335"/>
        <v>5</v>
      </c>
      <c r="BD59" s="15">
        <f t="shared" si="336"/>
        <v>5</v>
      </c>
      <c r="BE59" s="154">
        <f t="shared" si="337"/>
        <v>0</v>
      </c>
      <c r="BF59" s="154">
        <f t="shared" si="338"/>
        <v>0</v>
      </c>
      <c r="BG59" s="154">
        <f t="shared" si="339"/>
        <v>0</v>
      </c>
      <c r="BH59" s="154">
        <f t="shared" si="340"/>
        <v>0</v>
      </c>
      <c r="BI59" s="155">
        <f t="shared" si="341"/>
        <v>0</v>
      </c>
      <c r="BJ59" s="16">
        <f t="shared" si="342"/>
        <v>0</v>
      </c>
      <c r="BK59" s="8">
        <f t="shared" si="343"/>
        <v>5</v>
      </c>
      <c r="BL59" s="15">
        <f t="shared" si="344"/>
        <v>5</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H60+N60</f>
        <v>21</v>
      </c>
      <c r="H60" s="9">
        <v>20</v>
      </c>
      <c r="I60" s="10"/>
      <c r="J60" s="11"/>
      <c r="K60" s="11">
        <v>1</v>
      </c>
      <c r="L60" s="11"/>
      <c r="M60" s="12"/>
      <c r="N60" s="16">
        <f>SUM(I60:M60)</f>
        <v>1</v>
      </c>
      <c r="O60" s="8">
        <f>P60+V60</f>
        <v>12</v>
      </c>
      <c r="P60" s="13">
        <v>12</v>
      </c>
      <c r="Q60" s="134"/>
      <c r="R60" s="135"/>
      <c r="S60" s="135"/>
      <c r="T60" s="135"/>
      <c r="U60" s="136"/>
      <c r="V60" s="50">
        <f t="shared" si="319"/>
        <v>0</v>
      </c>
      <c r="W60" s="8">
        <f t="shared" si="320"/>
        <v>24</v>
      </c>
      <c r="X60" s="9">
        <v>20</v>
      </c>
      <c r="Y60" s="10">
        <v>3</v>
      </c>
      <c r="Z60" s="11">
        <v>1</v>
      </c>
      <c r="AA60" s="11"/>
      <c r="AB60" s="11"/>
      <c r="AC60" s="12"/>
      <c r="AD60" s="16">
        <f t="shared" si="323"/>
        <v>4</v>
      </c>
      <c r="AE60" s="8">
        <f t="shared" si="324"/>
        <v>11</v>
      </c>
      <c r="AF60" s="9">
        <v>11</v>
      </c>
      <c r="AG60" s="10"/>
      <c r="AH60" s="11"/>
      <c r="AI60" s="11"/>
      <c r="AJ60" s="11"/>
      <c r="AK60" s="12"/>
      <c r="AL60" s="50">
        <f t="shared" si="327"/>
        <v>0</v>
      </c>
      <c r="AM60" s="8">
        <f t="shared" si="328"/>
        <v>18</v>
      </c>
      <c r="AN60" s="9">
        <v>18</v>
      </c>
      <c r="AO60" s="134"/>
      <c r="AP60" s="135"/>
      <c r="AQ60" s="135"/>
      <c r="AR60" s="135"/>
      <c r="AS60" s="136"/>
      <c r="AT60" s="51">
        <f t="shared" si="331"/>
        <v>0</v>
      </c>
      <c r="AU60" s="8">
        <f t="shared" si="332"/>
        <v>7</v>
      </c>
      <c r="AV60" s="9">
        <v>7</v>
      </c>
      <c r="AW60" s="14"/>
      <c r="AX60" s="11"/>
      <c r="AY60" s="11"/>
      <c r="AZ60" s="11"/>
      <c r="BA60" s="12"/>
      <c r="BB60" s="16">
        <f t="shared" si="334"/>
        <v>0</v>
      </c>
      <c r="BC60" s="8">
        <f t="shared" si="335"/>
        <v>63</v>
      </c>
      <c r="BD60" s="15">
        <f>H60+X60+AN60</f>
        <v>58</v>
      </c>
      <c r="BE60" s="154">
        <f>I60+Y60+AO60</f>
        <v>3</v>
      </c>
      <c r="BF60" s="154">
        <f t="shared" si="338"/>
        <v>1</v>
      </c>
      <c r="BG60" s="154">
        <f t="shared" si="339"/>
        <v>1</v>
      </c>
      <c r="BH60" s="154">
        <f t="shared" si="340"/>
        <v>0</v>
      </c>
      <c r="BI60" s="155">
        <f>M60+AC60+AS60</f>
        <v>0</v>
      </c>
      <c r="BJ60" s="16">
        <f t="shared" si="342"/>
        <v>5</v>
      </c>
      <c r="BK60" s="8">
        <f t="shared" si="343"/>
        <v>30</v>
      </c>
      <c r="BL60" s="15">
        <f>P60+AF60+AV60</f>
        <v>30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79"/>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1</v>
      </c>
      <c r="AN61" s="9">
        <v>1</v>
      </c>
      <c r="AO61" s="134"/>
      <c r="AP61" s="135"/>
      <c r="AQ61" s="135"/>
      <c r="AR61" s="135"/>
      <c r="AS61" s="136"/>
      <c r="AT61" s="51">
        <f t="shared" si="331"/>
        <v>0</v>
      </c>
      <c r="AU61" s="8">
        <f t="shared" si="332"/>
        <v>0</v>
      </c>
      <c r="AV61" s="9"/>
      <c r="AW61" s="14"/>
      <c r="AX61" s="11"/>
      <c r="AY61" s="11"/>
      <c r="AZ61" s="11"/>
      <c r="BA61" s="12"/>
      <c r="BB61" s="16">
        <f t="shared" si="334"/>
        <v>0</v>
      </c>
      <c r="BC61" s="8">
        <f t="shared" si="335"/>
        <v>1</v>
      </c>
      <c r="BD61" s="15">
        <f t="shared" si="336"/>
        <v>1</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79"/>
        <v>43</v>
      </c>
      <c r="H62" s="9">
        <v>37</v>
      </c>
      <c r="I62" s="10">
        <v>4</v>
      </c>
      <c r="J62" s="11">
        <v>2</v>
      </c>
      <c r="K62" s="11"/>
      <c r="L62" s="11"/>
      <c r="M62" s="12"/>
      <c r="N62" s="16">
        <f t="shared" si="316"/>
        <v>6</v>
      </c>
      <c r="O62" s="8">
        <f t="shared" si="317"/>
        <v>28</v>
      </c>
      <c r="P62" s="13">
        <v>23</v>
      </c>
      <c r="Q62" s="134">
        <v>4</v>
      </c>
      <c r="R62" s="135">
        <v>1</v>
      </c>
      <c r="S62" s="135"/>
      <c r="T62" s="135"/>
      <c r="U62" s="136"/>
      <c r="V62" s="50">
        <f t="shared" si="319"/>
        <v>5</v>
      </c>
      <c r="W62" s="8">
        <f t="shared" si="320"/>
        <v>32</v>
      </c>
      <c r="X62" s="9">
        <v>29</v>
      </c>
      <c r="Y62" s="10">
        <v>3</v>
      </c>
      <c r="Z62" s="11"/>
      <c r="AA62" s="11"/>
      <c r="AB62" s="11"/>
      <c r="AC62" s="12"/>
      <c r="AD62" s="16">
        <f t="shared" si="323"/>
        <v>3</v>
      </c>
      <c r="AE62" s="8">
        <f t="shared" si="324"/>
        <v>28</v>
      </c>
      <c r="AF62" s="9">
        <v>26</v>
      </c>
      <c r="AG62" s="10">
        <v>1</v>
      </c>
      <c r="AH62" s="11"/>
      <c r="AI62" s="11">
        <v>1</v>
      </c>
      <c r="AJ62" s="11"/>
      <c r="AK62" s="12"/>
      <c r="AL62" s="50">
        <f t="shared" si="327"/>
        <v>2</v>
      </c>
      <c r="AM62" s="8">
        <f t="shared" si="328"/>
        <v>22</v>
      </c>
      <c r="AN62" s="9">
        <v>22</v>
      </c>
      <c r="AO62" s="134"/>
      <c r="AP62" s="135"/>
      <c r="AQ62" s="135"/>
      <c r="AR62" s="135"/>
      <c r="AS62" s="136"/>
      <c r="AT62" s="51">
        <f t="shared" si="331"/>
        <v>0</v>
      </c>
      <c r="AU62" s="8">
        <f t="shared" si="332"/>
        <v>22</v>
      </c>
      <c r="AV62" s="9">
        <v>22</v>
      </c>
      <c r="AW62" s="14"/>
      <c r="AX62" s="11"/>
      <c r="AY62" s="11"/>
      <c r="AZ62" s="11"/>
      <c r="BA62" s="12"/>
      <c r="BB62" s="16">
        <f t="shared" si="334"/>
        <v>0</v>
      </c>
      <c r="BC62" s="8">
        <f t="shared" si="335"/>
        <v>97</v>
      </c>
      <c r="BD62" s="15">
        <f t="shared" si="336"/>
        <v>88</v>
      </c>
      <c r="BE62" s="154">
        <f t="shared" si="337"/>
        <v>7</v>
      </c>
      <c r="BF62" s="154">
        <f t="shared" si="338"/>
        <v>2</v>
      </c>
      <c r="BG62" s="154">
        <f t="shared" si="339"/>
        <v>0</v>
      </c>
      <c r="BH62" s="154">
        <f t="shared" si="340"/>
        <v>0</v>
      </c>
      <c r="BI62" s="155">
        <f t="shared" si="341"/>
        <v>0</v>
      </c>
      <c r="BJ62" s="16">
        <f t="shared" si="342"/>
        <v>9</v>
      </c>
      <c r="BK62" s="8">
        <f t="shared" si="343"/>
        <v>78</v>
      </c>
      <c r="BL62" s="15">
        <f t="shared" si="344"/>
        <v>71</v>
      </c>
      <c r="BM62" s="154">
        <f t="shared" si="345"/>
        <v>5</v>
      </c>
      <c r="BN62" s="154">
        <f t="shared" si="346"/>
        <v>1</v>
      </c>
      <c r="BO62" s="154">
        <f t="shared" si="347"/>
        <v>1</v>
      </c>
      <c r="BP62" s="154">
        <f t="shared" si="348"/>
        <v>0</v>
      </c>
      <c r="BQ62" s="155">
        <f t="shared" si="349"/>
        <v>0</v>
      </c>
      <c r="BR62" s="16">
        <f t="shared" si="350"/>
        <v>7</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3</v>
      </c>
      <c r="AN63" s="9">
        <v>3</v>
      </c>
      <c r="AO63" s="134"/>
      <c r="AP63" s="135"/>
      <c r="AQ63" s="135"/>
      <c r="AR63" s="135"/>
      <c r="AS63" s="136"/>
      <c r="AT63" s="51">
        <f t="shared" ref="AT63" si="388">SUM(AO63:AS63)</f>
        <v>0</v>
      </c>
      <c r="AU63" s="8">
        <f t="shared" ref="AU63" si="389">AV63+BB63</f>
        <v>1</v>
      </c>
      <c r="AV63" s="9">
        <v>1</v>
      </c>
      <c r="AW63" s="14"/>
      <c r="AX63" s="11"/>
      <c r="AY63" s="11"/>
      <c r="AZ63" s="11"/>
      <c r="BA63" s="12"/>
      <c r="BB63" s="16">
        <f t="shared" ref="BB63" si="390">SUM(AW63:BA63)</f>
        <v>0</v>
      </c>
      <c r="BC63" s="8">
        <f t="shared" ref="BC63" si="391">G63+W63+AM63</f>
        <v>3</v>
      </c>
      <c r="BD63" s="15">
        <f t="shared" ref="BD63" si="392">H63+X63+AN63</f>
        <v>3</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1</v>
      </c>
      <c r="BL63" s="15">
        <f t="shared" ref="BL63" si="400">P63+AF63+AV63</f>
        <v>1</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82</v>
      </c>
      <c r="H64" s="111">
        <f>SUM(H56:H63)</f>
        <v>71</v>
      </c>
      <c r="I64" s="120">
        <f>SUM(I56:I63)</f>
        <v>6</v>
      </c>
      <c r="J64" s="121">
        <f>SUM(J56:J63)</f>
        <v>2</v>
      </c>
      <c r="K64" s="121">
        <f t="shared" ref="K64" si="407">SUM(K56:K63)</f>
        <v>1</v>
      </c>
      <c r="L64" s="121">
        <f>SUM(L56:L63)</f>
        <v>1</v>
      </c>
      <c r="M64" s="121">
        <f>SUM(M56:M63)</f>
        <v>1</v>
      </c>
      <c r="N64" s="30">
        <f>SUM(I64:M64)</f>
        <v>11</v>
      </c>
      <c r="O64" s="40">
        <f>P64+V64</f>
        <v>89</v>
      </c>
      <c r="P64" s="111">
        <f>SUM(P56:P63)</f>
        <v>84</v>
      </c>
      <c r="Q64" s="120">
        <f>SUM(Q56:Q63)</f>
        <v>4</v>
      </c>
      <c r="R64" s="121">
        <f>SUM(R56:R63)</f>
        <v>1</v>
      </c>
      <c r="S64" s="121">
        <f>SUM(S56:S63)</f>
        <v>0</v>
      </c>
      <c r="T64" s="121">
        <f t="shared" ref="T64" si="408">SUM(T56:T63)</f>
        <v>0</v>
      </c>
      <c r="U64" s="121">
        <f t="shared" ref="U64" si="409">SUM(U56:U63)</f>
        <v>0</v>
      </c>
      <c r="V64" s="54">
        <f t="shared" si="319"/>
        <v>5</v>
      </c>
      <c r="W64" s="40">
        <f t="shared" si="320"/>
        <v>69</v>
      </c>
      <c r="X64" s="111">
        <f>SUM(X56:X63)</f>
        <v>59</v>
      </c>
      <c r="Y64" s="120">
        <f>SUM(Y56:Y63)</f>
        <v>9</v>
      </c>
      <c r="Z64" s="121">
        <f>SUM(Z56:Z63)</f>
        <v>1</v>
      </c>
      <c r="AA64" s="121">
        <f t="shared" ref="AA64" si="410">SUM(AA56:AA63)</f>
        <v>0</v>
      </c>
      <c r="AB64" s="121">
        <f>SUM(AB56:AB63)</f>
        <v>0</v>
      </c>
      <c r="AC64" s="121">
        <f t="shared" ref="AC64" si="411">SUM(AC56:AC63)</f>
        <v>0</v>
      </c>
      <c r="AD64" s="30">
        <f t="shared" si="323"/>
        <v>10</v>
      </c>
      <c r="AE64" s="40">
        <f t="shared" si="324"/>
        <v>80</v>
      </c>
      <c r="AF64" s="111">
        <f>SUM(AF56:AF63)</f>
        <v>76</v>
      </c>
      <c r="AG64" s="120">
        <f>SUM(AG56:AG63)</f>
        <v>3</v>
      </c>
      <c r="AH64" s="121">
        <f>SUM(AH56:AH63)</f>
        <v>0</v>
      </c>
      <c r="AI64" s="121">
        <f t="shared" ref="AI64" si="412">SUM(AI56:AI63)</f>
        <v>1</v>
      </c>
      <c r="AJ64" s="121">
        <f t="shared" ref="AJ64" si="413">SUM(AJ56:AJ63)</f>
        <v>0</v>
      </c>
      <c r="AK64" s="121">
        <f t="shared" ref="AK64" si="414">SUM(AK56:AK63)</f>
        <v>0</v>
      </c>
      <c r="AL64" s="54">
        <f t="shared" si="327"/>
        <v>4</v>
      </c>
      <c r="AM64" s="40">
        <f t="shared" si="328"/>
        <v>52</v>
      </c>
      <c r="AN64" s="111">
        <f>SUM(AN56:AN63)</f>
        <v>52</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67</v>
      </c>
      <c r="AV64" s="111">
        <f>SUM(AV56:AV63)</f>
        <v>67</v>
      </c>
      <c r="AW64" s="120">
        <f>SUM(AW56:AW63)</f>
        <v>0</v>
      </c>
      <c r="AX64" s="121">
        <f>SUM(AX56:AX63)</f>
        <v>0</v>
      </c>
      <c r="AY64" s="121">
        <f t="shared" ref="AY64" si="418">SUM(AY56:AY63)</f>
        <v>0</v>
      </c>
      <c r="AZ64" s="121">
        <f>SUM(AZ56:AZ63)</f>
        <v>0</v>
      </c>
      <c r="BA64" s="121">
        <f t="shared" ref="BA64" si="419">SUM(BA56:BA63)</f>
        <v>0</v>
      </c>
      <c r="BB64" s="30">
        <f t="shared" si="334"/>
        <v>0</v>
      </c>
      <c r="BC64" s="40">
        <f t="shared" si="335"/>
        <v>203</v>
      </c>
      <c r="BD64" s="41">
        <f t="shared" si="336"/>
        <v>182</v>
      </c>
      <c r="BE64" s="158">
        <f t="shared" si="337"/>
        <v>15</v>
      </c>
      <c r="BF64" s="158">
        <f t="shared" si="338"/>
        <v>3</v>
      </c>
      <c r="BG64" s="158">
        <f t="shared" si="339"/>
        <v>1</v>
      </c>
      <c r="BH64" s="158">
        <f t="shared" si="340"/>
        <v>1</v>
      </c>
      <c r="BI64" s="159">
        <f t="shared" si="341"/>
        <v>1</v>
      </c>
      <c r="BJ64" s="30">
        <f t="shared" si="342"/>
        <v>21</v>
      </c>
      <c r="BK64" s="40">
        <f t="shared" si="343"/>
        <v>236</v>
      </c>
      <c r="BL64" s="41">
        <f t="shared" si="344"/>
        <v>227</v>
      </c>
      <c r="BM64" s="158">
        <f t="shared" si="345"/>
        <v>7</v>
      </c>
      <c r="BN64" s="158">
        <f t="shared" si="346"/>
        <v>1</v>
      </c>
      <c r="BO64" s="158">
        <f t="shared" si="347"/>
        <v>1</v>
      </c>
      <c r="BP64" s="158">
        <f t="shared" si="348"/>
        <v>0</v>
      </c>
      <c r="BQ64" s="159">
        <f t="shared" si="349"/>
        <v>0</v>
      </c>
      <c r="BR64" s="30">
        <f t="shared" si="350"/>
        <v>9</v>
      </c>
      <c r="BS64" s="213">
        <f t="shared" si="128"/>
        <v>30</v>
      </c>
    </row>
    <row r="65" spans="1:71" ht="36" customHeight="1" x14ac:dyDescent="0.25">
      <c r="A65" s="98" t="s">
        <v>34</v>
      </c>
      <c r="B65" s="88" t="s">
        <v>42</v>
      </c>
      <c r="C65" s="88" t="s">
        <v>98</v>
      </c>
      <c r="D65" s="87" t="s">
        <v>48</v>
      </c>
      <c r="E65" s="230" t="s">
        <v>205</v>
      </c>
      <c r="F65" s="99" t="s">
        <v>14</v>
      </c>
      <c r="G65" s="31">
        <f t="shared" si="379"/>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79"/>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79"/>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79"/>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79"/>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79"/>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79"/>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79"/>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79"/>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79"/>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79"/>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79"/>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79"/>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79"/>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79"/>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79"/>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79"/>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79"/>
        <v>82</v>
      </c>
      <c r="H96" s="58">
        <f t="shared" ref="H96:M96" si="705">SUM(H95,H92,H86,H80,H73,H70,H64,H55,H48,H43,H38,H31,H25)</f>
        <v>71</v>
      </c>
      <c r="I96" s="129">
        <f>SUM(I95,I92,I86,I80,I73,I70,I64,I55,I48,I43,I38,I31,I25)</f>
        <v>6</v>
      </c>
      <c r="J96" s="130">
        <f t="shared" si="705"/>
        <v>2</v>
      </c>
      <c r="K96" s="130">
        <f t="shared" si="705"/>
        <v>1</v>
      </c>
      <c r="L96" s="130">
        <f t="shared" si="705"/>
        <v>1</v>
      </c>
      <c r="M96" s="131">
        <f t="shared" si="705"/>
        <v>1</v>
      </c>
      <c r="N96" s="44">
        <f t="shared" si="316"/>
        <v>11</v>
      </c>
      <c r="O96" s="42">
        <f t="shared" si="317"/>
        <v>89</v>
      </c>
      <c r="P96" s="58">
        <f t="shared" ref="P96:U96" si="706">SUM(P95,P92,P86,P80,P73,P70,P64,P55,P48,P43,P38,P31,P25)</f>
        <v>84</v>
      </c>
      <c r="Q96" s="129">
        <f t="shared" si="706"/>
        <v>4</v>
      </c>
      <c r="R96" s="130">
        <f t="shared" si="706"/>
        <v>1</v>
      </c>
      <c r="S96" s="130">
        <f t="shared" si="706"/>
        <v>0</v>
      </c>
      <c r="T96" s="130">
        <f t="shared" si="706"/>
        <v>0</v>
      </c>
      <c r="U96" s="131">
        <f t="shared" si="706"/>
        <v>0</v>
      </c>
      <c r="V96" s="59">
        <f t="shared" si="319"/>
        <v>5</v>
      </c>
      <c r="W96" s="42">
        <f t="shared" si="320"/>
        <v>69</v>
      </c>
      <c r="X96" s="58">
        <f t="shared" ref="X96:AC96" si="707">SUM(X95,X92,X86,X80,X73,X70,X64,X55,X48,X43,X38,X31,X25)</f>
        <v>59</v>
      </c>
      <c r="Y96" s="129">
        <f t="shared" si="707"/>
        <v>9</v>
      </c>
      <c r="Z96" s="130">
        <f t="shared" si="707"/>
        <v>1</v>
      </c>
      <c r="AA96" s="130">
        <f t="shared" si="707"/>
        <v>0</v>
      </c>
      <c r="AB96" s="130">
        <f t="shared" si="707"/>
        <v>0</v>
      </c>
      <c r="AC96" s="131">
        <f t="shared" si="707"/>
        <v>0</v>
      </c>
      <c r="AD96" s="44">
        <f t="shared" si="323"/>
        <v>10</v>
      </c>
      <c r="AE96" s="42">
        <f t="shared" si="324"/>
        <v>80</v>
      </c>
      <c r="AF96" s="58">
        <f t="shared" ref="AF96:AK96" si="708">SUM(AF95,AF92,AF86,AF80,AF73,AF70,AF64,AF55,AF48,AF43,AF38,AF31,AF25)</f>
        <v>76</v>
      </c>
      <c r="AG96" s="129">
        <f t="shared" si="708"/>
        <v>3</v>
      </c>
      <c r="AH96" s="130">
        <f t="shared" si="708"/>
        <v>0</v>
      </c>
      <c r="AI96" s="130">
        <f t="shared" si="708"/>
        <v>1</v>
      </c>
      <c r="AJ96" s="130">
        <f t="shared" si="708"/>
        <v>0</v>
      </c>
      <c r="AK96" s="131">
        <f t="shared" si="708"/>
        <v>0</v>
      </c>
      <c r="AL96" s="59">
        <f t="shared" si="327"/>
        <v>4</v>
      </c>
      <c r="AM96" s="42">
        <f t="shared" si="328"/>
        <v>52</v>
      </c>
      <c r="AN96" s="58">
        <f t="shared" ref="AN96:AS96" si="709">SUM(AN95,AN92,AN86,AN80,AN73,AN70,AN64,AN55,AN48,AN43,AN38,AN31,AN25)</f>
        <v>52</v>
      </c>
      <c r="AO96" s="129">
        <f t="shared" si="709"/>
        <v>0</v>
      </c>
      <c r="AP96" s="130">
        <f t="shared" si="709"/>
        <v>0</v>
      </c>
      <c r="AQ96" s="130">
        <f t="shared" si="709"/>
        <v>0</v>
      </c>
      <c r="AR96" s="130">
        <f t="shared" si="709"/>
        <v>0</v>
      </c>
      <c r="AS96" s="131">
        <f t="shared" si="709"/>
        <v>0</v>
      </c>
      <c r="AT96" s="60">
        <f t="shared" si="331"/>
        <v>0</v>
      </c>
      <c r="AU96" s="42">
        <f t="shared" si="332"/>
        <v>67</v>
      </c>
      <c r="AV96" s="58">
        <f t="shared" ref="AV96:BA96" si="710">SUM(AV95,AV92,AV86,AV80,AV73,AV70,AV64,AV55,AV48,AV43,AV38,AV31,AV25)</f>
        <v>67</v>
      </c>
      <c r="AW96" s="129">
        <f t="shared" si="710"/>
        <v>0</v>
      </c>
      <c r="AX96" s="130">
        <f t="shared" si="710"/>
        <v>0</v>
      </c>
      <c r="AY96" s="130">
        <f t="shared" si="710"/>
        <v>0</v>
      </c>
      <c r="AZ96" s="130">
        <f t="shared" si="710"/>
        <v>0</v>
      </c>
      <c r="BA96" s="131">
        <f t="shared" si="710"/>
        <v>0</v>
      </c>
      <c r="BB96" s="44">
        <f t="shared" si="334"/>
        <v>0</v>
      </c>
      <c r="BC96" s="42">
        <f t="shared" si="335"/>
        <v>203</v>
      </c>
      <c r="BD96" s="43">
        <f t="shared" si="336"/>
        <v>182</v>
      </c>
      <c r="BE96" s="162">
        <f t="shared" si="337"/>
        <v>15</v>
      </c>
      <c r="BF96" s="162">
        <f t="shared" si="338"/>
        <v>3</v>
      </c>
      <c r="BG96" s="162">
        <f t="shared" si="339"/>
        <v>1</v>
      </c>
      <c r="BH96" s="162">
        <f t="shared" si="340"/>
        <v>1</v>
      </c>
      <c r="BI96" s="163">
        <f t="shared" si="341"/>
        <v>1</v>
      </c>
      <c r="BJ96" s="44">
        <f t="shared" si="342"/>
        <v>21</v>
      </c>
      <c r="BK96" s="42">
        <f t="shared" si="343"/>
        <v>236</v>
      </c>
      <c r="BL96" s="43">
        <f t="shared" si="344"/>
        <v>227</v>
      </c>
      <c r="BM96" s="162">
        <f t="shared" si="345"/>
        <v>7</v>
      </c>
      <c r="BN96" s="162">
        <f t="shared" si="346"/>
        <v>1</v>
      </c>
      <c r="BO96" s="162">
        <f t="shared" si="347"/>
        <v>1</v>
      </c>
      <c r="BP96" s="162">
        <f t="shared" si="348"/>
        <v>0</v>
      </c>
      <c r="BQ96" s="163">
        <f t="shared" si="349"/>
        <v>0</v>
      </c>
      <c r="BR96" s="44">
        <f t="shared" si="350"/>
        <v>9</v>
      </c>
      <c r="BS96" s="213">
        <f>SUM(BJ96+BR96)</f>
        <v>30</v>
      </c>
      <c r="BT96" s="19"/>
    </row>
    <row r="97" spans="1:71" ht="36" customHeight="1" thickBot="1" x14ac:dyDescent="0.3">
      <c r="A97" s="94" t="s">
        <v>34</v>
      </c>
      <c r="B97" s="107" t="s">
        <v>49</v>
      </c>
      <c r="C97" s="107" t="s">
        <v>155</v>
      </c>
      <c r="D97" s="96" t="s">
        <v>87</v>
      </c>
      <c r="E97" s="95" t="s">
        <v>86</v>
      </c>
      <c r="F97" s="103" t="s">
        <v>14</v>
      </c>
      <c r="G97" s="8">
        <f t="shared" si="379"/>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79"/>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79"/>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0</v>
      </c>
      <c r="H138" s="30">
        <f t="shared" si="767"/>
        <v>0</v>
      </c>
      <c r="I138" s="132">
        <f t="shared" si="767"/>
        <v>0</v>
      </c>
      <c r="J138" s="132">
        <f t="shared" si="767"/>
        <v>0</v>
      </c>
      <c r="K138" s="132">
        <f t="shared" si="767"/>
        <v>0</v>
      </c>
      <c r="L138" s="132">
        <f t="shared" si="767"/>
        <v>0</v>
      </c>
      <c r="M138" s="132">
        <f t="shared" si="767"/>
        <v>0</v>
      </c>
      <c r="N138" s="30">
        <f t="shared" si="767"/>
        <v>0</v>
      </c>
      <c r="O138" s="30">
        <f t="shared" si="767"/>
        <v>0</v>
      </c>
      <c r="P138" s="30">
        <f t="shared" si="767"/>
        <v>0</v>
      </c>
      <c r="Q138" s="132">
        <f t="shared" si="767"/>
        <v>0</v>
      </c>
      <c r="R138" s="132">
        <f t="shared" si="767"/>
        <v>0</v>
      </c>
      <c r="S138" s="132">
        <f t="shared" si="767"/>
        <v>0</v>
      </c>
      <c r="T138" s="132">
        <f t="shared" si="767"/>
        <v>0</v>
      </c>
      <c r="U138" s="132">
        <f t="shared" si="767"/>
        <v>0</v>
      </c>
      <c r="V138" s="30">
        <f t="shared" si="767"/>
        <v>0</v>
      </c>
      <c r="W138" s="30">
        <f t="shared" si="767"/>
        <v>0</v>
      </c>
      <c r="X138" s="30">
        <f t="shared" si="767"/>
        <v>0</v>
      </c>
      <c r="Y138" s="132">
        <f t="shared" si="767"/>
        <v>0</v>
      </c>
      <c r="Z138" s="132">
        <f t="shared" si="767"/>
        <v>0</v>
      </c>
      <c r="AA138" s="132">
        <f t="shared" si="767"/>
        <v>0</v>
      </c>
      <c r="AB138" s="132">
        <f t="shared" si="767"/>
        <v>0</v>
      </c>
      <c r="AC138" s="132">
        <f t="shared" si="767"/>
        <v>0</v>
      </c>
      <c r="AD138" s="30">
        <f t="shared" si="767"/>
        <v>0</v>
      </c>
      <c r="AE138" s="30">
        <f t="shared" si="767"/>
        <v>0</v>
      </c>
      <c r="AF138" s="30">
        <f t="shared" si="767"/>
        <v>0</v>
      </c>
      <c r="AG138" s="132">
        <f t="shared" si="767"/>
        <v>0</v>
      </c>
      <c r="AH138" s="132">
        <f t="shared" si="767"/>
        <v>0</v>
      </c>
      <c r="AI138" s="132">
        <f t="shared" si="767"/>
        <v>0</v>
      </c>
      <c r="AJ138" s="132">
        <f t="shared" si="767"/>
        <v>0</v>
      </c>
      <c r="AK138" s="132">
        <f t="shared" si="767"/>
        <v>0</v>
      </c>
      <c r="AL138" s="30">
        <f t="shared" si="767"/>
        <v>0</v>
      </c>
      <c r="AM138" s="30">
        <f t="shared" ref="AM138:BR138" si="768">SUM(AM97:AM137)</f>
        <v>0</v>
      </c>
      <c r="AN138" s="30">
        <f t="shared" si="768"/>
        <v>0</v>
      </c>
      <c r="AO138" s="132">
        <f t="shared" si="768"/>
        <v>0</v>
      </c>
      <c r="AP138" s="132">
        <f t="shared" si="768"/>
        <v>0</v>
      </c>
      <c r="AQ138" s="132">
        <f t="shared" si="768"/>
        <v>0</v>
      </c>
      <c r="AR138" s="132">
        <f t="shared" si="768"/>
        <v>0</v>
      </c>
      <c r="AS138" s="132">
        <f t="shared" si="768"/>
        <v>0</v>
      </c>
      <c r="AT138" s="30">
        <f t="shared" si="768"/>
        <v>0</v>
      </c>
      <c r="AU138" s="30">
        <f t="shared" si="768"/>
        <v>0</v>
      </c>
      <c r="AV138" s="30">
        <f t="shared" si="768"/>
        <v>0</v>
      </c>
      <c r="AW138" s="132">
        <f t="shared" si="768"/>
        <v>0</v>
      </c>
      <c r="AX138" s="132">
        <f t="shared" si="768"/>
        <v>0</v>
      </c>
      <c r="AY138" s="132">
        <f t="shared" si="768"/>
        <v>0</v>
      </c>
      <c r="AZ138" s="132">
        <f t="shared" si="768"/>
        <v>0</v>
      </c>
      <c r="BA138" s="132">
        <f t="shared" si="768"/>
        <v>0</v>
      </c>
      <c r="BB138" s="30">
        <f t="shared" si="768"/>
        <v>0</v>
      </c>
      <c r="BC138" s="30">
        <f t="shared" si="768"/>
        <v>0</v>
      </c>
      <c r="BD138" s="30">
        <f t="shared" si="768"/>
        <v>0</v>
      </c>
      <c r="BE138" s="132">
        <f t="shared" si="768"/>
        <v>0</v>
      </c>
      <c r="BF138" s="132">
        <f t="shared" si="768"/>
        <v>0</v>
      </c>
      <c r="BG138" s="132">
        <f t="shared" si="768"/>
        <v>0</v>
      </c>
      <c r="BH138" s="132">
        <f t="shared" si="768"/>
        <v>0</v>
      </c>
      <c r="BI138" s="132">
        <f t="shared" si="768"/>
        <v>0</v>
      </c>
      <c r="BJ138" s="30">
        <f t="shared" si="768"/>
        <v>0</v>
      </c>
      <c r="BK138" s="30">
        <f t="shared" si="768"/>
        <v>0</v>
      </c>
      <c r="BL138" s="30">
        <f t="shared" si="768"/>
        <v>0</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82</v>
      </c>
      <c r="H139" s="63">
        <f t="shared" si="769"/>
        <v>71</v>
      </c>
      <c r="I139" s="133">
        <f t="shared" si="769"/>
        <v>6</v>
      </c>
      <c r="J139" s="133">
        <f t="shared" si="769"/>
        <v>2</v>
      </c>
      <c r="K139" s="133">
        <f t="shared" si="769"/>
        <v>1</v>
      </c>
      <c r="L139" s="133">
        <f t="shared" si="769"/>
        <v>1</v>
      </c>
      <c r="M139" s="133">
        <f t="shared" si="769"/>
        <v>1</v>
      </c>
      <c r="N139" s="63">
        <f t="shared" si="769"/>
        <v>11</v>
      </c>
      <c r="O139" s="63">
        <f t="shared" si="769"/>
        <v>89</v>
      </c>
      <c r="P139" s="63">
        <f t="shared" si="769"/>
        <v>84</v>
      </c>
      <c r="Q139" s="133">
        <f t="shared" si="769"/>
        <v>4</v>
      </c>
      <c r="R139" s="133">
        <f t="shared" si="769"/>
        <v>1</v>
      </c>
      <c r="S139" s="133">
        <f t="shared" si="769"/>
        <v>0</v>
      </c>
      <c r="T139" s="133">
        <f t="shared" si="769"/>
        <v>0</v>
      </c>
      <c r="U139" s="133">
        <f t="shared" si="769"/>
        <v>0</v>
      </c>
      <c r="V139" s="63">
        <f t="shared" si="769"/>
        <v>5</v>
      </c>
      <c r="W139" s="63">
        <f t="shared" si="769"/>
        <v>69</v>
      </c>
      <c r="X139" s="63">
        <f t="shared" si="769"/>
        <v>59</v>
      </c>
      <c r="Y139" s="133">
        <f t="shared" si="769"/>
        <v>9</v>
      </c>
      <c r="Z139" s="133">
        <f t="shared" si="769"/>
        <v>1</v>
      </c>
      <c r="AA139" s="133">
        <f t="shared" si="769"/>
        <v>0</v>
      </c>
      <c r="AB139" s="133">
        <f t="shared" si="769"/>
        <v>0</v>
      </c>
      <c r="AC139" s="133">
        <f t="shared" si="769"/>
        <v>0</v>
      </c>
      <c r="AD139" s="63">
        <f t="shared" si="769"/>
        <v>10</v>
      </c>
      <c r="AE139" s="63">
        <f t="shared" si="769"/>
        <v>80</v>
      </c>
      <c r="AF139" s="63">
        <f t="shared" si="769"/>
        <v>76</v>
      </c>
      <c r="AG139" s="133">
        <f t="shared" si="769"/>
        <v>3</v>
      </c>
      <c r="AH139" s="133">
        <f t="shared" si="769"/>
        <v>0</v>
      </c>
      <c r="AI139" s="133">
        <f t="shared" si="769"/>
        <v>1</v>
      </c>
      <c r="AJ139" s="133">
        <f t="shared" si="769"/>
        <v>0</v>
      </c>
      <c r="AK139" s="133">
        <f t="shared" si="769"/>
        <v>0</v>
      </c>
      <c r="AL139" s="63">
        <f t="shared" si="769"/>
        <v>4</v>
      </c>
      <c r="AM139" s="63">
        <f t="shared" ref="AM139:BR139" si="770">SUM(AM96,AM138)</f>
        <v>52</v>
      </c>
      <c r="AN139" s="63">
        <f t="shared" si="770"/>
        <v>52</v>
      </c>
      <c r="AO139" s="133">
        <f t="shared" si="770"/>
        <v>0</v>
      </c>
      <c r="AP139" s="133">
        <f t="shared" si="770"/>
        <v>0</v>
      </c>
      <c r="AQ139" s="133">
        <f t="shared" si="770"/>
        <v>0</v>
      </c>
      <c r="AR139" s="133">
        <f t="shared" si="770"/>
        <v>0</v>
      </c>
      <c r="AS139" s="133">
        <f t="shared" si="770"/>
        <v>0</v>
      </c>
      <c r="AT139" s="63">
        <f t="shared" si="770"/>
        <v>0</v>
      </c>
      <c r="AU139" s="63">
        <f t="shared" si="770"/>
        <v>67</v>
      </c>
      <c r="AV139" s="63">
        <f t="shared" si="770"/>
        <v>67</v>
      </c>
      <c r="AW139" s="63">
        <f t="shared" si="770"/>
        <v>0</v>
      </c>
      <c r="AX139" s="63">
        <f t="shared" si="770"/>
        <v>0</v>
      </c>
      <c r="AY139" s="63">
        <f t="shared" si="770"/>
        <v>0</v>
      </c>
      <c r="AZ139" s="63">
        <f t="shared" si="770"/>
        <v>0</v>
      </c>
      <c r="BA139" s="63">
        <f t="shared" si="770"/>
        <v>0</v>
      </c>
      <c r="BB139" s="63">
        <f t="shared" si="770"/>
        <v>0</v>
      </c>
      <c r="BC139" s="63">
        <f t="shared" si="770"/>
        <v>203</v>
      </c>
      <c r="BD139" s="63">
        <f t="shared" si="770"/>
        <v>182</v>
      </c>
      <c r="BE139" s="133">
        <f t="shared" si="770"/>
        <v>15</v>
      </c>
      <c r="BF139" s="133">
        <f t="shared" si="770"/>
        <v>3</v>
      </c>
      <c r="BG139" s="133">
        <f t="shared" si="770"/>
        <v>1</v>
      </c>
      <c r="BH139" s="133">
        <f t="shared" si="770"/>
        <v>1</v>
      </c>
      <c r="BI139" s="133">
        <f t="shared" si="770"/>
        <v>1</v>
      </c>
      <c r="BJ139" s="63">
        <f t="shared" si="770"/>
        <v>21</v>
      </c>
      <c r="BK139" s="63">
        <f t="shared" si="770"/>
        <v>236</v>
      </c>
      <c r="BL139" s="63">
        <f t="shared" si="770"/>
        <v>227</v>
      </c>
      <c r="BM139" s="133">
        <f t="shared" si="770"/>
        <v>7</v>
      </c>
      <c r="BN139" s="133">
        <f t="shared" si="770"/>
        <v>1</v>
      </c>
      <c r="BO139" s="133">
        <f t="shared" si="770"/>
        <v>1</v>
      </c>
      <c r="BP139" s="133">
        <f t="shared" si="770"/>
        <v>0</v>
      </c>
      <c r="BQ139" s="133">
        <f t="shared" si="770"/>
        <v>0</v>
      </c>
      <c r="BR139" s="63">
        <f t="shared" si="770"/>
        <v>9</v>
      </c>
      <c r="BS139" s="213">
        <f t="shared" si="738"/>
        <v>30</v>
      </c>
    </row>
    <row r="140" spans="1:72" ht="30" customHeight="1" thickBot="1" x14ac:dyDescent="0.3">
      <c r="F140" s="465" t="s">
        <v>31</v>
      </c>
      <c r="G140" s="64" t="s">
        <v>22</v>
      </c>
      <c r="H140" s="413" t="s">
        <v>25</v>
      </c>
      <c r="I140" s="411">
        <v>100</v>
      </c>
      <c r="J140" s="411"/>
      <c r="K140" s="399" t="s">
        <v>26</v>
      </c>
      <c r="L140" s="401">
        <f>+H139/G139</f>
        <v>0.86585365853658536</v>
      </c>
      <c r="M140" s="65"/>
      <c r="N140" s="66"/>
      <c r="O140" s="64" t="s">
        <v>22</v>
      </c>
      <c r="P140" s="413" t="s">
        <v>25</v>
      </c>
      <c r="Q140" s="411">
        <v>100</v>
      </c>
      <c r="R140" s="411"/>
      <c r="S140" s="399" t="s">
        <v>26</v>
      </c>
      <c r="T140" s="401">
        <f>+P139/O139</f>
        <v>0.9438202247191011</v>
      </c>
      <c r="U140" s="65"/>
      <c r="V140" s="66"/>
      <c r="W140" s="64" t="s">
        <v>22</v>
      </c>
      <c r="X140" s="413" t="s">
        <v>25</v>
      </c>
      <c r="Y140" s="411">
        <v>100</v>
      </c>
      <c r="Z140" s="411"/>
      <c r="AA140" s="399" t="s">
        <v>26</v>
      </c>
      <c r="AB140" s="401">
        <f>+X139/W139</f>
        <v>0.85507246376811596</v>
      </c>
      <c r="AC140" s="67"/>
      <c r="AD140" s="68"/>
      <c r="AE140" s="64" t="s">
        <v>22</v>
      </c>
      <c r="AF140" s="413" t="s">
        <v>25</v>
      </c>
      <c r="AG140" s="411">
        <v>100</v>
      </c>
      <c r="AH140" s="411"/>
      <c r="AI140" s="399" t="s">
        <v>26</v>
      </c>
      <c r="AJ140" s="401">
        <f>+AF139/AE139</f>
        <v>0.95</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0.89655172413793105</v>
      </c>
      <c r="BI140" s="67"/>
      <c r="BJ140" s="69"/>
      <c r="BK140" s="64" t="s">
        <v>22</v>
      </c>
      <c r="BL140" s="413" t="s">
        <v>25</v>
      </c>
      <c r="BM140" s="411">
        <v>100</v>
      </c>
      <c r="BN140" s="411"/>
      <c r="BO140" s="399" t="s">
        <v>26</v>
      </c>
      <c r="BP140" s="401">
        <f>+BL139/BK139</f>
        <v>0.96186440677966101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0.13414634146341464</v>
      </c>
      <c r="M142" s="76"/>
      <c r="N142" s="77"/>
      <c r="O142" s="75" t="s">
        <v>27</v>
      </c>
      <c r="P142" s="420" t="s">
        <v>25</v>
      </c>
      <c r="Q142" s="411">
        <v>100</v>
      </c>
      <c r="R142" s="411"/>
      <c r="S142" s="399" t="s">
        <v>26</v>
      </c>
      <c r="T142" s="445">
        <f>+V139/O139</f>
        <v>5.6179775280898875E-2</v>
      </c>
      <c r="U142" s="76"/>
      <c r="V142" s="77"/>
      <c r="W142" s="75" t="s">
        <v>27</v>
      </c>
      <c r="X142" s="420" t="s">
        <v>25</v>
      </c>
      <c r="Y142" s="411">
        <v>100</v>
      </c>
      <c r="Z142" s="411"/>
      <c r="AA142" s="399" t="s">
        <v>26</v>
      </c>
      <c r="AB142" s="401">
        <f>+AD139/W139</f>
        <v>0.14492753623188406</v>
      </c>
      <c r="AC142" s="76"/>
      <c r="AD142" s="77"/>
      <c r="AE142" s="75" t="s">
        <v>27</v>
      </c>
      <c r="AF142" s="420" t="s">
        <v>25</v>
      </c>
      <c r="AG142" s="411">
        <v>100</v>
      </c>
      <c r="AH142" s="411"/>
      <c r="AI142" s="399" t="s">
        <v>26</v>
      </c>
      <c r="AJ142" s="401">
        <f>+AL139/AE139</f>
        <v>0.05</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0.10344827586206896</v>
      </c>
      <c r="BI142" s="76"/>
      <c r="BJ142" s="77"/>
      <c r="BK142" s="75" t="s">
        <v>27</v>
      </c>
      <c r="BL142" s="420" t="s">
        <v>25</v>
      </c>
      <c r="BM142" s="411">
        <v>100</v>
      </c>
      <c r="BN142" s="411"/>
      <c r="BO142" s="399" t="s">
        <v>26</v>
      </c>
      <c r="BP142" s="401">
        <f>+BR139/BK139</f>
        <v>3.8135593220338986E-2</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2024-08-14T21:01:38Z</dcterms:modified>
</cp:coreProperties>
</file>