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13_ncr:1_{5CBDF20E-8A98-4FFF-8F68-73C249189655}" xr6:coauthVersionLast="47" xr6:coauthVersionMax="47" xr10:uidLastSave="{00000000-0000-0000-0000-000000000000}"/>
  <bookViews>
    <workbookView xWindow="780" yWindow="780" windowWidth="13770" windowHeight="14415"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E37"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H55" i="6"/>
  <c r="G54" i="6"/>
  <c r="N54" i="6"/>
  <c r="V54" i="6"/>
  <c r="O54" i="6" s="1"/>
  <c r="AD54" i="6"/>
  <c r="W54" i="6" s="1"/>
  <c r="AL54" i="6"/>
  <c r="AE54" i="6" s="1"/>
  <c r="AT54" i="6"/>
  <c r="AM54" i="6" s="1"/>
  <c r="BB54" i="6"/>
  <c r="BR54" i="6" s="1"/>
  <c r="BD54" i="6"/>
  <c r="BE54" i="6"/>
  <c r="BF54" i="6"/>
  <c r="BG54" i="6"/>
  <c r="BH54" i="6"/>
  <c r="BI54" i="6"/>
  <c r="BL54" i="6"/>
  <c r="BM54" i="6"/>
  <c r="BN54" i="6"/>
  <c r="BO54" i="6"/>
  <c r="BP54" i="6"/>
  <c r="BQ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L43" i="6"/>
  <c r="M43" i="6"/>
  <c r="P43" i="6"/>
  <c r="Q43" i="6"/>
  <c r="R43" i="6"/>
  <c r="BN43" i="6" s="1"/>
  <c r="S43" i="6"/>
  <c r="BO43" i="6" s="1"/>
  <c r="T43" i="6"/>
  <c r="U43" i="6"/>
  <c r="X43" i="6"/>
  <c r="Y43" i="6"/>
  <c r="Z43" i="6"/>
  <c r="AA43" i="6"/>
  <c r="AB43" i="6"/>
  <c r="AC43" i="6"/>
  <c r="AF43" i="6"/>
  <c r="AG43" i="6"/>
  <c r="AH43" i="6"/>
  <c r="AJ43" i="6"/>
  <c r="AK43" i="6"/>
  <c r="AN43" i="6"/>
  <c r="BD43" i="6" s="1"/>
  <c r="AO43" i="6"/>
  <c r="BE43" i="6" s="1"/>
  <c r="AP43" i="6"/>
  <c r="BF43" i="6" s="1"/>
  <c r="AQ43" i="6"/>
  <c r="BG43" i="6" s="1"/>
  <c r="AR43" i="6"/>
  <c r="AS43" i="6"/>
  <c r="AV43" i="6"/>
  <c r="AW43" i="6"/>
  <c r="AX43" i="6"/>
  <c r="AY43" i="6"/>
  <c r="AZ43" i="6"/>
  <c r="BA43" i="6"/>
  <c r="BH43" i="6"/>
  <c r="BI43" i="6"/>
  <c r="BL43" i="6"/>
  <c r="BM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U137" i="7" s="1"/>
  <c r="T97" i="7"/>
  <c r="R97" i="7"/>
  <c r="N97" i="7"/>
  <c r="J97" i="7"/>
  <c r="V96" i="7"/>
  <c r="U96" i="7"/>
  <c r="T96" i="7"/>
  <c r="R96" i="7"/>
  <c r="N96" i="7"/>
  <c r="J96" i="7"/>
  <c r="S95" i="7"/>
  <c r="Q94" i="7"/>
  <c r="P94" i="7"/>
  <c r="R94" i="7" s="1"/>
  <c r="O94" i="7"/>
  <c r="M94" i="7"/>
  <c r="L94" i="7"/>
  <c r="N94" i="7" s="1"/>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N85" i="7" s="1"/>
  <c r="K85" i="7"/>
  <c r="I85" i="7"/>
  <c r="V85" i="7" s="1"/>
  <c r="H85" i="7"/>
  <c r="G85" i="7"/>
  <c r="V84" i="7"/>
  <c r="U84" i="7"/>
  <c r="T84" i="7"/>
  <c r="J84" i="7"/>
  <c r="W84" i="7" s="1"/>
  <c r="V83" i="7"/>
  <c r="U83" i="7"/>
  <c r="R83" i="7"/>
  <c r="N83" i="7"/>
  <c r="J83" i="7"/>
  <c r="W83" i="7" s="1"/>
  <c r="V82" i="7"/>
  <c r="U82" i="7"/>
  <c r="T82" i="7"/>
  <c r="R82" i="7"/>
  <c r="N82" i="7"/>
  <c r="J82" i="7"/>
  <c r="V81" i="7"/>
  <c r="U81" i="7"/>
  <c r="R81" i="7"/>
  <c r="N81" i="7"/>
  <c r="J81" i="7"/>
  <c r="V80" i="7"/>
  <c r="U80" i="7"/>
  <c r="T80" i="7"/>
  <c r="R80" i="7"/>
  <c r="N80" i="7"/>
  <c r="J80" i="7"/>
  <c r="Q79" i="7"/>
  <c r="P79" i="7"/>
  <c r="O79" i="7"/>
  <c r="M79" i="7"/>
  <c r="L79" i="7"/>
  <c r="K79" i="7"/>
  <c r="I79" i="7"/>
  <c r="H79" i="7"/>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R69" i="7" s="1"/>
  <c r="O69" i="7"/>
  <c r="M69" i="7"/>
  <c r="L69" i="7"/>
  <c r="N69" i="7" s="1"/>
  <c r="K69" i="7"/>
  <c r="I69" i="7"/>
  <c r="H69" i="7"/>
  <c r="J69" i="7" s="1"/>
  <c r="G69" i="7"/>
  <c r="V68" i="7"/>
  <c r="U68" i="7"/>
  <c r="R68" i="7"/>
  <c r="N68" i="7"/>
  <c r="J68" i="7"/>
  <c r="V67" i="7"/>
  <c r="U67" i="7"/>
  <c r="T67" i="7"/>
  <c r="R67" i="7"/>
  <c r="W67" i="7" s="1"/>
  <c r="N67" i="7"/>
  <c r="J67" i="7"/>
  <c r="V66" i="7"/>
  <c r="U66" i="7"/>
  <c r="T66" i="7"/>
  <c r="R66" i="7"/>
  <c r="N66" i="7"/>
  <c r="J66" i="7"/>
  <c r="V65" i="7"/>
  <c r="U65" i="7"/>
  <c r="R65" i="7"/>
  <c r="N65" i="7"/>
  <c r="J65" i="7"/>
  <c r="V64" i="7"/>
  <c r="U64" i="7"/>
  <c r="T64" i="7"/>
  <c r="R64" i="7"/>
  <c r="N64" i="7"/>
  <c r="J64" i="7"/>
  <c r="W64" i="7" s="1"/>
  <c r="Q63" i="7"/>
  <c r="P63" i="7"/>
  <c r="R63" i="7" s="1"/>
  <c r="O63" i="7"/>
  <c r="M63" i="7"/>
  <c r="L63" i="7"/>
  <c r="N63" i="7" s="1"/>
  <c r="K63" i="7"/>
  <c r="J63" i="7"/>
  <c r="I63" i="7"/>
  <c r="H63" i="7"/>
  <c r="G63" i="7"/>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Q47" i="7"/>
  <c r="P47" i="7"/>
  <c r="R47" i="7" s="1"/>
  <c r="O47" i="7"/>
  <c r="M47" i="7"/>
  <c r="L47" i="7"/>
  <c r="K47" i="7"/>
  <c r="I47" i="7"/>
  <c r="H47" i="7"/>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L42" i="7"/>
  <c r="K42" i="7"/>
  <c r="I42" i="7"/>
  <c r="H42" i="7"/>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N37" i="7" s="1"/>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R79" i="7" l="1"/>
  <c r="W74" i="7"/>
  <c r="V79" i="7"/>
  <c r="U79" i="7"/>
  <c r="N79" i="7"/>
  <c r="BC54" i="6"/>
  <c r="AU54" i="6"/>
  <c r="BK54" i="6" s="1"/>
  <c r="W92" i="7"/>
  <c r="W119" i="7"/>
  <c r="W135" i="7"/>
  <c r="W73" i="7"/>
  <c r="V47" i="7"/>
  <c r="W111" i="7"/>
  <c r="BJ88" i="6"/>
  <c r="BJ90" i="6"/>
  <c r="V72" i="7"/>
  <c r="J47" i="7"/>
  <c r="T63" i="7"/>
  <c r="V137" i="7"/>
  <c r="U63" i="7"/>
  <c r="BR88" i="6"/>
  <c r="N42" i="7"/>
  <c r="N47" i="7"/>
  <c r="V63" i="7"/>
  <c r="BR90" i="6"/>
  <c r="W76" i="7"/>
  <c r="BF38" i="6"/>
  <c r="O138" i="7"/>
  <c r="W40" i="7"/>
  <c r="W63" i="7"/>
  <c r="W68" i="7"/>
  <c r="BR85" i="6"/>
  <c r="R42" i="7"/>
  <c r="BR84" i="6"/>
  <c r="W90" i="7"/>
  <c r="W127" i="7"/>
  <c r="W58" i="7"/>
  <c r="BR82" i="6"/>
  <c r="W33" i="7"/>
  <c r="J54" i="7"/>
  <c r="W81" i="7"/>
  <c r="W103" i="7"/>
  <c r="J137" i="7"/>
  <c r="AT92" i="6"/>
  <c r="AM92" i="6" s="1"/>
  <c r="N137" i="7"/>
  <c r="W31" i="7"/>
  <c r="T37" i="7"/>
  <c r="BP43" i="6"/>
  <c r="BM38" i="6"/>
  <c r="U24" i="7"/>
  <c r="U42" i="7"/>
  <c r="BR91" i="6"/>
  <c r="BJ54" i="6"/>
  <c r="BK88" i="6"/>
  <c r="BC88"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O43" i="6" s="1"/>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W69" i="7"/>
  <c r="Q95" i="7"/>
  <c r="Q138" i="7"/>
  <c r="R24" i="7"/>
  <c r="W94" i="7"/>
  <c r="M95" i="7"/>
  <c r="V91" i="7"/>
  <c r="T94" i="7"/>
  <c r="U69" i="7"/>
  <c r="J72" i="7"/>
  <c r="U85" i="7"/>
  <c r="U94" i="7"/>
  <c r="H95" i="7"/>
  <c r="L95" i="7"/>
  <c r="P95" i="7"/>
  <c r="G138" i="7"/>
  <c r="J79" i="7"/>
  <c r="W79" i="7" s="1"/>
  <c r="V94" i="7"/>
  <c r="H138" i="7"/>
  <c r="W96" i="7"/>
  <c r="W91" i="7" l="1"/>
  <c r="W72" i="7"/>
  <c r="N138"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BL73" i="6" s="1"/>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BN95" i="6" s="1"/>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I96" i="6" l="1"/>
  <c r="BF73" i="6"/>
  <c r="BE73" i="6"/>
  <c r="BM48"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<sst xmlns="http://schemas.openxmlformats.org/spreadsheetml/2006/main" count="1507" uniqueCount="232">
  <si>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</si>
  <si>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</si>
  <si>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</si>
  <si>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</si>
  <si>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</si>
  <si>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</si>
  <si>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</si>
  <si>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</si>
  <si>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</si>
  <si>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</si>
  <si>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</si>
  <si>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</si>
  <si>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</si>
  <si>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</si>
  <si>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</si>
  <si>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</si>
  <si>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</si>
  <si>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</si>
  <si>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</si>
  <si>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</si>
  <si>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</si>
  <si>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</si>
  <si>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</si>
  <si>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</si>
  <si>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</si>
  <si>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</si>
  <si>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</si>
  <si>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</si>
  <si>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</si>
  <si>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</si>
  <si>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</si>
  <si>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</si>
  <si>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</si>
  <si>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</si>
  <si>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</si>
  <si>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</si>
  <si>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</si>
  <si>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</si>
  <si>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</si>
  <si>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</si>
  <si>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</si>
  <si>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</si>
  <si>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</si>
  <si>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</si>
  <si>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</si>
  <si>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</si>
  <si>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</si>
  <si>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</si>
  <si>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</si>
  <si>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</si>
  <si>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</si>
  <si>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</si>
  <si>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</si>
  <si>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</si>
  <si>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</si>
  <si>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</si>
  <si>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</si>
  <si>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</si>
  <si>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</si>
  <si>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</si>
  <si>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</si>
  <si>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</si>
  <si>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</si>
  <si>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</si>
  <si>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</si>
  <si>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</si>
  <si>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</si>
  <si>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</si>
  <si>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</si>
  <si>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</si>
  <si>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</si>
  <si>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</si>
  <si>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</si>
  <si>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</si>
  <si>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</si>
  <si>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</si>
  <si>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</si>
  <si>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</si>
  <si>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</si>
  <si>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</si>
  <si>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</si>
  <si>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</si>
  <si>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</si>
  <si>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</si>
  <si>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</si>
  <si>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</si>
  <si>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</si>
  <si>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</si>
  <si>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</si>
  <si>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</si>
  <si>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</si>
  <si>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</si>
  <si>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</si>
  <si>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</si>
  <si>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</si>
  <si>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</si>
  <si>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</si>
  <si>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</si>
  <si>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</si>
  <si>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</si>
  <si>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</si>
  <si>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</si>
  <si>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</si>
  <si>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</si>
  <si>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</si>
  <si>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</si>
  <si>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</si>
  <si>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</si>
  <si>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</si>
  <si>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</si>
  <si>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</si>
  <si>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</si>
  <si>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</si>
  <si>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</si>
  <si>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</si>
  <si>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</si>
  <si>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</si>
  <si>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</si>
  <si>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</si>
  <si>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</si>
  <si>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</si>
  <si>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</si>
  <si>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</si>
  <si>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</si>
  <si>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</si>
  <si>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</si>
  <si>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</si>
  <si>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</si>
  <si>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</si>
  <si>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</si>
  <si>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</si>
  <si>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</si>
  <si>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</si>
  <si>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</si>
  <si>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</si>
  <si>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</si>
  <si>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</si>
  <si>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</si>
  <si>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</si>
  <si>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</si>
  <si>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</si>
  <si>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</si>
  <si>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</si>
  <si>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</si>
  <si>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</si>
  <si>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</si>
  <si>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</si>
  <si>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</si>
  <si>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</si>
  <si>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</si>
  <si>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</si>
  <si>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</si>
  <si>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</si>
  <si>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</si>
  <si>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</si>
  <si>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</si>
  <si>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</si>
  <si>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</si>
  <si>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</si>
  <si>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</si>
  <si>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</si>
  <si>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</si>
  <si>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</si>
  <si>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</si>
  <si>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</si>
  <si>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</si>
  <si>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</si>
  <si>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</si>
  <si>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</si>
  <si>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</si>
  <si>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</si>
  <si>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</si>
  <si>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</si>
  <si>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</si>
  <si>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</si>
  <si>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</si>
  <si>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</si>
  <si>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</si>
  <si>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</si>
  <si>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</si>
  <si>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</si>
  <si>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</si>
  <si>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</si>
  <si>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</si>
  <si>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</si>
  <si>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</si>
  <si>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</si>
  <si>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</si>
  <si>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</si>
  <si>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</si>
  <si>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</si>
  <si>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</si>
  <si>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</si>
  <si>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</si>
  <si>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</si>
  <si>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</si>
  <si>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</si>
  <si>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</si>
  <si>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</si>
  <si>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</si>
  <si>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</si>
  <si>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</si>
  <si>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</si>
  <si>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</si>
  <si>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</si>
  <si>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</si>
  <si>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</si>
  <si>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</si>
  <si>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</si>
  <si>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</si>
  <si>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</si>
  <si>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</si>
  <si>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</si>
  <si>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</si>
  <si>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</si>
  <si>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</si>
  <si>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</si>
  <si>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</si>
  <si>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</si>
  <si>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</si>
  <si>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</si>
  <si>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</si>
  <si>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</si>
  <si>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</si>
  <si>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</si>
  <si>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</si>
  <si>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L. D. G. ULISES MARTÍNEZ MORALES</t>
  </si>
  <si>
    <t>JEFE DE CONTROL ESCOLAR</t>
  </si>
  <si>
    <t>M. EN E. ANDRÉS MARTÍNEZ LÓPEZ</t>
  </si>
  <si>
    <t>COORDINADOR ACADÉMICO</t>
  </si>
  <si>
    <t>L. D. G. ULISES MARTÍNEZ MORALEZ</t>
  </si>
  <si>
    <t>COODINADOR AADÉMICO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</si>
</sst>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4239FC83-E757-491A-BED8-47072189AB5D}"/>
    <cellStyle name="Normal_Hoja2" xfId="4" xr:uid="{00000000-0005-0000-0000-000004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9AC1-F849-4019-A128-5BE505BE29E6}">
  <dimension ref="A3:W151"/>
  <sheetViews>
    <sheetView tabSelected="1" topLeftCell="E68" zoomScale="70" zoomScaleNormal="70" zoomScaleSheetLayoutView="68" workbookViewId="0">
      <selection activeCell="V83" sqref="V83"/>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v>1</v>
      </c>
      <c r="H73" s="281">
        <v>6</v>
      </c>
      <c r="I73" s="281">
        <v>17</v>
      </c>
      <c r="J73" s="245">
        <f t="shared" si="1"/>
        <v>23</v>
      </c>
      <c r="K73" s="276">
        <v>1</v>
      </c>
      <c r="L73" s="277">
        <v>5</v>
      </c>
      <c r="M73" s="277">
        <v>15</v>
      </c>
      <c r="N73" s="245">
        <f t="shared" si="2"/>
        <v>20</v>
      </c>
      <c r="O73" s="257">
        <v>1</v>
      </c>
      <c r="P73" s="256">
        <v>4</v>
      </c>
      <c r="Q73" s="256">
        <v>9</v>
      </c>
      <c r="R73" s="245">
        <f t="shared" si="3"/>
        <v>13</v>
      </c>
      <c r="S73" s="247"/>
      <c r="T73" s="258">
        <f t="shared" si="10"/>
        <v>3</v>
      </c>
      <c r="U73" s="259">
        <f t="shared" si="10"/>
        <v>15</v>
      </c>
      <c r="V73" s="259">
        <f t="shared" si="10"/>
        <v>41</v>
      </c>
      <c r="W73" s="245">
        <f t="shared" si="9"/>
        <v>56</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v>1</v>
      </c>
      <c r="Q74" s="256">
        <v>1</v>
      </c>
      <c r="R74" s="245">
        <f>SUM(P74:Q74)</f>
        <v>2</v>
      </c>
      <c r="S74" s="247"/>
      <c r="T74" s="258"/>
      <c r="U74" s="259">
        <f t="shared" si="10"/>
        <v>1</v>
      </c>
      <c r="V74" s="259">
        <f t="shared" si="10"/>
        <v>1</v>
      </c>
      <c r="W74" s="245">
        <f t="shared" si="9"/>
        <v>2</v>
      </c>
    </row>
    <row r="75" spans="1:23" ht="26.1" customHeight="1" x14ac:dyDescent="0.25">
      <c r="A75" s="229" t="s">
        <v>34</v>
      </c>
      <c r="B75" s="261" t="s">
        <v>115</v>
      </c>
      <c r="C75" s="261" t="s">
        <v>116</v>
      </c>
      <c r="D75" s="262" t="s">
        <v>44</v>
      </c>
      <c r="E75" s="261" t="s">
        <v>190</v>
      </c>
      <c r="F75" s="315" t="s">
        <v>14</v>
      </c>
      <c r="G75" s="280">
        <v>1</v>
      </c>
      <c r="H75" s="281">
        <v>9</v>
      </c>
      <c r="I75" s="281">
        <v>18</v>
      </c>
      <c r="J75" s="245">
        <f>SUM(H75:I75)</f>
        <v>27</v>
      </c>
      <c r="K75" s="276">
        <v>1</v>
      </c>
      <c r="L75" s="277">
        <v>17</v>
      </c>
      <c r="M75" s="277">
        <v>16</v>
      </c>
      <c r="N75" s="245">
        <f>SUM(L75:M75)</f>
        <v>33</v>
      </c>
      <c r="O75" s="257">
        <v>1</v>
      </c>
      <c r="P75" s="256">
        <v>10</v>
      </c>
      <c r="Q75" s="256">
        <v>9</v>
      </c>
      <c r="R75" s="245">
        <f>SUM(P75:Q75)</f>
        <v>19</v>
      </c>
      <c r="S75" s="247"/>
      <c r="T75" s="258">
        <f t="shared" si="10"/>
        <v>3</v>
      </c>
      <c r="U75" s="259">
        <f t="shared" si="10"/>
        <v>36</v>
      </c>
      <c r="V75" s="259">
        <f t="shared" si="10"/>
        <v>43</v>
      </c>
      <c r="W75" s="245">
        <f t="shared" si="9"/>
        <v>79</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v>2</v>
      </c>
      <c r="R76" s="245">
        <f>SUM(P76:Q76)</f>
        <v>2</v>
      </c>
      <c r="S76" s="247"/>
      <c r="T76" s="258"/>
      <c r="U76" s="259">
        <f t="shared" si="10"/>
        <v>0</v>
      </c>
      <c r="V76" s="259">
        <f t="shared" si="10"/>
        <v>2</v>
      </c>
      <c r="W76" s="245">
        <f t="shared" si="9"/>
        <v>2</v>
      </c>
    </row>
    <row r="77" spans="1:23" ht="26.1" customHeight="1" x14ac:dyDescent="0.25">
      <c r="A77" s="260" t="s">
        <v>34</v>
      </c>
      <c r="B77" s="261" t="s">
        <v>115</v>
      </c>
      <c r="C77" s="261" t="s">
        <v>116</v>
      </c>
      <c r="D77" s="265" t="s">
        <v>118</v>
      </c>
      <c r="E77" s="252" t="s">
        <v>192</v>
      </c>
      <c r="F77" s="315" t="s">
        <v>14</v>
      </c>
      <c r="G77" s="280">
        <v>1</v>
      </c>
      <c r="H77" s="281">
        <v>10</v>
      </c>
      <c r="I77" s="281">
        <v>13</v>
      </c>
      <c r="J77" s="245">
        <f>SUM(H77:I77)</f>
        <v>23</v>
      </c>
      <c r="K77" s="276">
        <v>1</v>
      </c>
      <c r="L77" s="277">
        <v>3</v>
      </c>
      <c r="M77" s="277">
        <v>10</v>
      </c>
      <c r="N77" s="245">
        <f>SUM(L77:M77)</f>
        <v>13</v>
      </c>
      <c r="O77" s="257">
        <v>1</v>
      </c>
      <c r="P77" s="256">
        <v>5</v>
      </c>
      <c r="Q77" s="256">
        <v>1</v>
      </c>
      <c r="R77" s="245">
        <f>SUM(P77:Q77)</f>
        <v>6</v>
      </c>
      <c r="S77" s="247"/>
      <c r="T77" s="258">
        <f>SUM(G77,K77,O77)</f>
        <v>3</v>
      </c>
      <c r="U77" s="259">
        <f t="shared" si="10"/>
        <v>18</v>
      </c>
      <c r="V77" s="259">
        <f t="shared" si="10"/>
        <v>24</v>
      </c>
      <c r="W77" s="245">
        <f t="shared" si="9"/>
        <v>42</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v>3</v>
      </c>
      <c r="Q78" s="256">
        <v>3</v>
      </c>
      <c r="R78" s="245">
        <f>SUM(P78:Q78)</f>
        <v>6</v>
      </c>
      <c r="S78" s="247"/>
      <c r="T78" s="258"/>
      <c r="U78" s="259">
        <f t="shared" ref="T78:V92" si="11">SUM(H78,L78,P78)</f>
        <v>3</v>
      </c>
      <c r="V78" s="259">
        <f t="shared" si="11"/>
        <v>3</v>
      </c>
      <c r="W78" s="245">
        <f t="shared" si="9"/>
        <v>6</v>
      </c>
    </row>
    <row r="79" spans="1:23" ht="26.1" customHeight="1" thickBot="1" x14ac:dyDescent="0.3">
      <c r="A79" s="267"/>
      <c r="B79" s="268"/>
      <c r="C79" s="268"/>
      <c r="D79" s="269"/>
      <c r="E79" s="268"/>
      <c r="F79" s="294"/>
      <c r="G79" s="271">
        <f>SUM(G73:G78)</f>
        <v>3</v>
      </c>
      <c r="H79" s="272">
        <f>SUM(H73:H78)</f>
        <v>25</v>
      </c>
      <c r="I79" s="272">
        <f>SUM(I73:I78)</f>
        <v>48</v>
      </c>
      <c r="J79" s="245">
        <f>SUM(H79:I79)</f>
        <v>73</v>
      </c>
      <c r="K79" s="271">
        <f>SUM(K73:K78)</f>
        <v>3</v>
      </c>
      <c r="L79" s="272">
        <f>SUM(L73:L78)</f>
        <v>25</v>
      </c>
      <c r="M79" s="272">
        <f>SUM(M73:M78)</f>
        <v>41</v>
      </c>
      <c r="N79" s="245">
        <f t="shared" si="2"/>
        <v>66</v>
      </c>
      <c r="O79" s="271">
        <f>SUM(O73:O78)</f>
        <v>3</v>
      </c>
      <c r="P79" s="272">
        <f>SUM(P73:P78)</f>
        <v>23</v>
      </c>
      <c r="Q79" s="272">
        <f>SUM(Q73:Q78)</f>
        <v>25</v>
      </c>
      <c r="R79" s="245">
        <f t="shared" si="3"/>
        <v>48</v>
      </c>
      <c r="S79" s="247"/>
      <c r="T79" s="273">
        <f>SUM(G79,K79,O79)</f>
        <v>9</v>
      </c>
      <c r="U79" s="274">
        <f>SUM(H79,L79,P79)</f>
        <v>73</v>
      </c>
      <c r="V79" s="274">
        <f t="shared" si="11"/>
        <v>114</v>
      </c>
      <c r="W79" s="275">
        <f t="shared" si="9"/>
        <v>187</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3</v>
      </c>
      <c r="H95" s="331">
        <f>SUM(H94,H91,H85,H79,H72,H69,H63,H54,H47,H42,H37,H30,H24)</f>
        <v>25</v>
      </c>
      <c r="I95" s="332">
        <f>SUM(I94,I91,I85,I79,I72,I69,I63,I54,I47,I42,I37,I30,I24)</f>
        <v>48</v>
      </c>
      <c r="J95" s="245">
        <f t="shared" si="12"/>
        <v>73</v>
      </c>
      <c r="K95" s="333">
        <f>SUM(K94,K91,K85,K79,K72,K69,K63,K54,K47,K42,K37,K30,K24)</f>
        <v>3</v>
      </c>
      <c r="L95" s="331">
        <f>SUM(L94,L91,L85,L79,L72,L69,L63,L54,L47,L42,L37,L30,L24)</f>
        <v>25</v>
      </c>
      <c r="M95" s="331">
        <f>SUM(M94,M91,M85,M79,M72,M69,M63,M54,M47,M42,M37,M30,M24)</f>
        <v>41</v>
      </c>
      <c r="N95" s="245">
        <f t="shared" si="13"/>
        <v>66</v>
      </c>
      <c r="O95" s="333">
        <f>SUM(O94,O91,O85,O79,O72,O69,O63,O54,O47,O42,O37,O30,O24)</f>
        <v>3</v>
      </c>
      <c r="P95" s="331">
        <f>SUM(P94,P91,P85,P79,P72,P69,P63,P54,P47,P42,P37,P30,P24)</f>
        <v>23</v>
      </c>
      <c r="Q95" s="331">
        <f>SUM(Q94,Q91,Q85,Q79,Q72,Q69,Q63,Q54,Q47,Q42,Q37,Q30,Q24)</f>
        <v>25</v>
      </c>
      <c r="R95" s="245">
        <f t="shared" si="14"/>
        <v>48</v>
      </c>
      <c r="S95" s="334">
        <f>SUM(S94,S91,S85,S79,S72,S69,S63,S54,S47,S42,S37,S30,S24)</f>
        <v>0</v>
      </c>
      <c r="T95" s="333">
        <f>SUM(T94,T91,T85,T79,T72,T69,T63,T54,T47,T42,T37,T30,T24)</f>
        <v>9</v>
      </c>
      <c r="U95" s="331">
        <f>SUM(U94,U91,U85,U79,U72,U69,U63,U54,U47,U42,U37,U30,U24)</f>
        <v>73</v>
      </c>
      <c r="V95" s="331">
        <f>SUM(V94,V91,V85,V79,V72,V69,V63,V54,V47,V42,V37,V30,V24)</f>
        <v>114</v>
      </c>
      <c r="W95" s="335">
        <f>SUM(W94,W91,W85,W79,W72,W69,W63,W54,W47,W42,W37,W30,W24)</f>
        <v>187</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0</v>
      </c>
      <c r="H137" s="354">
        <f>SUM(H96:H136)</f>
        <v>0</v>
      </c>
      <c r="I137" s="354">
        <f t="shared" ref="I137:W137" si="17">SUM(I96:I136)</f>
        <v>0</v>
      </c>
      <c r="J137" s="355">
        <f>SUM(J96:J136)</f>
        <v>0</v>
      </c>
      <c r="K137" s="353">
        <f t="shared" si="17"/>
        <v>0</v>
      </c>
      <c r="L137" s="354">
        <f t="shared" si="17"/>
        <v>0</v>
      </c>
      <c r="M137" s="354">
        <f t="shared" si="17"/>
        <v>0</v>
      </c>
      <c r="N137" s="356">
        <f t="shared" si="17"/>
        <v>0</v>
      </c>
      <c r="O137" s="353">
        <f t="shared" si="17"/>
        <v>0</v>
      </c>
      <c r="P137" s="354">
        <f t="shared" si="17"/>
        <v>0</v>
      </c>
      <c r="Q137" s="354">
        <f>SUM(Q96:Q136)</f>
        <v>0</v>
      </c>
      <c r="R137" s="356">
        <f t="shared" si="17"/>
        <v>0</v>
      </c>
      <c r="S137" s="247">
        <f t="shared" si="17"/>
        <v>0</v>
      </c>
      <c r="T137" s="353">
        <f t="shared" si="17"/>
        <v>0</v>
      </c>
      <c r="U137" s="354">
        <f>SUM(U96:U136)</f>
        <v>0</v>
      </c>
      <c r="V137" s="354">
        <f t="shared" si="17"/>
        <v>0</v>
      </c>
      <c r="W137" s="356">
        <f t="shared" si="17"/>
        <v>0</v>
      </c>
    </row>
    <row r="138" spans="1:23" ht="19.5" customHeight="1" thickTop="1" thickBot="1" x14ac:dyDescent="0.3">
      <c r="A138" s="397" t="s">
        <v>224</v>
      </c>
      <c r="B138" s="398"/>
      <c r="C138" s="357"/>
      <c r="D138" s="389" t="s">
        <v>17</v>
      </c>
      <c r="E138" s="390"/>
      <c r="F138" s="358"/>
      <c r="G138" s="359">
        <f t="shared" ref="G138:R138" si="18">SUM(G24,G30,G37,G42,G47,G54,G63,G69,G72,G79,G85,G91,G94,G96:G136)</f>
        <v>3</v>
      </c>
      <c r="H138" s="359">
        <f t="shared" si="18"/>
        <v>25</v>
      </c>
      <c r="I138" s="359">
        <f t="shared" si="18"/>
        <v>48</v>
      </c>
      <c r="J138" s="359">
        <f t="shared" si="18"/>
        <v>73</v>
      </c>
      <c r="K138" s="359">
        <f t="shared" si="18"/>
        <v>3</v>
      </c>
      <c r="L138" s="359">
        <f t="shared" si="18"/>
        <v>25</v>
      </c>
      <c r="M138" s="359">
        <f t="shared" si="18"/>
        <v>41</v>
      </c>
      <c r="N138" s="359">
        <f t="shared" si="18"/>
        <v>66</v>
      </c>
      <c r="O138" s="359">
        <f t="shared" si="18"/>
        <v>3</v>
      </c>
      <c r="P138" s="359">
        <f t="shared" si="18"/>
        <v>23</v>
      </c>
      <c r="Q138" s="359">
        <f t="shared" si="18"/>
        <v>25</v>
      </c>
      <c r="R138" s="359">
        <f t="shared" si="18"/>
        <v>48</v>
      </c>
      <c r="S138" s="359"/>
      <c r="T138" s="359">
        <f>SUM(T24,T30,T37,T42,T47,T54,T63,T69,T72,T79,T85,T91,T94,T96:T136)</f>
        <v>9</v>
      </c>
      <c r="U138" s="359">
        <f>SUM(U24,U30,U37,U42,U47,U54,U63,U69,U72,U79,U85,U91,U94,U96:U136)</f>
        <v>73</v>
      </c>
      <c r="V138" s="359">
        <f>SUM(V24,V30,V37,V42,V47,V54,V63,V69,V72,V79,V85,V91,V94,V96:V136)</f>
        <v>114</v>
      </c>
      <c r="W138" s="359">
        <f>SUM(W24,W30,W37,W42,W47,W54,W63,W69,W72,W79,W85,W91,W94,W96:W136)</f>
        <v>187</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t="s">
        <v>230</v>
      </c>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t="s">
        <v>227</v>
      </c>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t="s">
        <v>228</v>
      </c>
      <c r="J146" s="382"/>
      <c r="K146" s="382"/>
      <c r="L146" s="382"/>
      <c r="M146" s="382"/>
      <c r="N146" s="382"/>
      <c r="O146" s="382"/>
      <c r="P146" s="382"/>
      <c r="Q146" s="382"/>
      <c r="R146" s="382"/>
      <c r="S146" s="382"/>
      <c r="T146" s="382"/>
      <c r="U146" s="382"/>
      <c r="V146" s="382"/>
      <c r="W146" s="357"/>
    </row>
    <row r="147" spans="1:23" x14ac:dyDescent="0.25">
      <c r="G147" s="357"/>
      <c r="H147" s="357"/>
      <c r="I147" s="383" t="s">
        <v>231</v>
      </c>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329AA0A1-D4EB-48A3-93EC-A59AF72C89A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3:BT156"/>
  <sheetViews>
    <sheetView topLeftCell="P64" zoomScale="60" zoomScaleNormal="60" zoomScaleSheetLayoutView="77" workbookViewId="0">
      <selection activeCell="I76" sqref="I76:M76"/>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6</v>
      </c>
      <c r="H74" s="32">
        <v>4</v>
      </c>
      <c r="I74" s="33">
        <v>1</v>
      </c>
      <c r="J74" s="34">
        <v>1</v>
      </c>
      <c r="K74" s="34"/>
      <c r="L74" s="34"/>
      <c r="M74" s="35"/>
      <c r="N74" s="39">
        <f t="shared" si="316"/>
        <v>2</v>
      </c>
      <c r="O74" s="31">
        <f t="shared" si="317"/>
        <v>17</v>
      </c>
      <c r="P74" s="36">
        <v>14</v>
      </c>
      <c r="Q74" s="140">
        <v>1</v>
      </c>
      <c r="R74" s="141">
        <v>1</v>
      </c>
      <c r="S74" s="141"/>
      <c r="T74" s="141"/>
      <c r="U74" s="142">
        <v>1</v>
      </c>
      <c r="V74" s="56">
        <f t="shared" si="319"/>
        <v>3</v>
      </c>
      <c r="W74" s="31">
        <f t="shared" si="320"/>
        <v>5</v>
      </c>
      <c r="X74" s="32">
        <v>4</v>
      </c>
      <c r="Y74" s="33"/>
      <c r="Z74" s="34"/>
      <c r="AA74" s="34"/>
      <c r="AB74" s="34"/>
      <c r="AC74" s="35">
        <v>1</v>
      </c>
      <c r="AD74" s="39">
        <f t="shared" si="323"/>
        <v>1</v>
      </c>
      <c r="AE74" s="31">
        <f t="shared" si="324"/>
        <v>15</v>
      </c>
      <c r="AF74" s="32">
        <v>15</v>
      </c>
      <c r="AG74" s="33"/>
      <c r="AH74" s="34"/>
      <c r="AI74" s="34"/>
      <c r="AJ74" s="34"/>
      <c r="AK74" s="35"/>
      <c r="AL74" s="56">
        <f t="shared" si="327"/>
        <v>0</v>
      </c>
      <c r="AM74" s="31">
        <f t="shared" si="328"/>
        <v>4</v>
      </c>
      <c r="AN74" s="32">
        <v>4</v>
      </c>
      <c r="AO74" s="140">
        <v>0</v>
      </c>
      <c r="AP74" s="141"/>
      <c r="AQ74" s="141"/>
      <c r="AR74" s="141">
        <v>0</v>
      </c>
      <c r="AS74" s="142">
        <v>0</v>
      </c>
      <c r="AT74" s="57">
        <f t="shared" si="331"/>
        <v>0</v>
      </c>
      <c r="AU74" s="31">
        <f t="shared" si="332"/>
        <v>9</v>
      </c>
      <c r="AV74" s="32">
        <v>9</v>
      </c>
      <c r="AW74" s="37"/>
      <c r="AX74" s="34"/>
      <c r="AY74" s="34"/>
      <c r="AZ74" s="34"/>
      <c r="BA74" s="35"/>
      <c r="BB74" s="39">
        <f t="shared" si="334"/>
        <v>0</v>
      </c>
      <c r="BC74" s="31">
        <f t="shared" si="335"/>
        <v>15</v>
      </c>
      <c r="BD74" s="38">
        <f t="shared" si="336"/>
        <v>12</v>
      </c>
      <c r="BE74" s="160">
        <f t="shared" si="337"/>
        <v>1</v>
      </c>
      <c r="BF74" s="160">
        <f t="shared" si="338"/>
        <v>1</v>
      </c>
      <c r="BG74" s="160">
        <f t="shared" si="339"/>
        <v>0</v>
      </c>
      <c r="BH74" s="160">
        <f t="shared" si="340"/>
        <v>0</v>
      </c>
      <c r="BI74" s="161">
        <f t="shared" si="341"/>
        <v>1</v>
      </c>
      <c r="BJ74" s="39">
        <f t="shared" si="342"/>
        <v>3</v>
      </c>
      <c r="BK74" s="31">
        <f t="shared" si="343"/>
        <v>41</v>
      </c>
      <c r="BL74" s="38">
        <f t="shared" si="344"/>
        <v>38</v>
      </c>
      <c r="BM74" s="160">
        <f t="shared" si="345"/>
        <v>1</v>
      </c>
      <c r="BN74" s="160">
        <f t="shared" si="346"/>
        <v>1</v>
      </c>
      <c r="BO74" s="160">
        <f t="shared" si="347"/>
        <v>0</v>
      </c>
      <c r="BP74" s="160">
        <f t="shared" si="348"/>
        <v>0</v>
      </c>
      <c r="BQ74" s="161">
        <f t="shared" si="349"/>
        <v>1</v>
      </c>
      <c r="BR74" s="39">
        <f t="shared" si="350"/>
        <v>3</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1</v>
      </c>
      <c r="AN75" s="9">
        <v>1</v>
      </c>
      <c r="AO75" s="134">
        <v>0</v>
      </c>
      <c r="AP75" s="135"/>
      <c r="AQ75" s="135">
        <v>0</v>
      </c>
      <c r="AR75" s="135">
        <v>0</v>
      </c>
      <c r="AS75" s="136"/>
      <c r="AT75" s="51">
        <f t="shared" si="331"/>
        <v>0</v>
      </c>
      <c r="AU75" s="8">
        <f t="shared" si="332"/>
        <v>1</v>
      </c>
      <c r="AV75" s="9">
        <v>1</v>
      </c>
      <c r="AW75" s="14"/>
      <c r="AX75" s="11"/>
      <c r="AY75" s="11"/>
      <c r="AZ75" s="11"/>
      <c r="BA75" s="12"/>
      <c r="BB75" s="16">
        <f t="shared" si="334"/>
        <v>0</v>
      </c>
      <c r="BC75" s="8">
        <f t="shared" si="335"/>
        <v>1</v>
      </c>
      <c r="BD75" s="15">
        <f t="shared" si="336"/>
        <v>1</v>
      </c>
      <c r="BE75" s="154">
        <f t="shared" si="337"/>
        <v>0</v>
      </c>
      <c r="BF75" s="154">
        <f t="shared" si="338"/>
        <v>0</v>
      </c>
      <c r="BG75" s="154">
        <f t="shared" si="339"/>
        <v>0</v>
      </c>
      <c r="BH75" s="154">
        <f t="shared" si="340"/>
        <v>0</v>
      </c>
      <c r="BI75" s="155">
        <f t="shared" si="341"/>
        <v>0</v>
      </c>
      <c r="BJ75" s="16">
        <f t="shared" si="342"/>
        <v>0</v>
      </c>
      <c r="BK75" s="8">
        <f t="shared" si="343"/>
        <v>1</v>
      </c>
      <c r="BL75" s="15">
        <f t="shared" si="344"/>
        <v>1</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9</v>
      </c>
      <c r="H76" s="9">
        <v>9</v>
      </c>
      <c r="I76" s="10"/>
      <c r="J76" s="11"/>
      <c r="K76" s="11"/>
      <c r="L76" s="11"/>
      <c r="M76" s="12"/>
      <c r="N76" s="16">
        <f t="shared" si="316"/>
        <v>0</v>
      </c>
      <c r="O76" s="8">
        <f t="shared" si="317"/>
        <v>18</v>
      </c>
      <c r="P76" s="13">
        <v>18</v>
      </c>
      <c r="Q76" s="134"/>
      <c r="R76" s="135"/>
      <c r="S76" s="135"/>
      <c r="T76" s="135"/>
      <c r="U76" s="136"/>
      <c r="V76" s="50">
        <f t="shared" si="319"/>
        <v>0</v>
      </c>
      <c r="W76" s="8">
        <f t="shared" si="320"/>
        <v>17</v>
      </c>
      <c r="X76" s="9">
        <v>14</v>
      </c>
      <c r="Y76" s="10">
        <v>1</v>
      </c>
      <c r="Z76" s="11"/>
      <c r="AA76" s="11">
        <v>1</v>
      </c>
      <c r="AB76" s="11"/>
      <c r="AC76" s="12">
        <v>1</v>
      </c>
      <c r="AD76" s="16">
        <f t="shared" si="323"/>
        <v>3</v>
      </c>
      <c r="AE76" s="8">
        <f t="shared" si="324"/>
        <v>16</v>
      </c>
      <c r="AF76" s="9">
        <v>15</v>
      </c>
      <c r="AG76" s="10"/>
      <c r="AH76" s="11"/>
      <c r="AI76" s="11"/>
      <c r="AJ76" s="11"/>
      <c r="AK76" s="12">
        <v>1</v>
      </c>
      <c r="AL76" s="50">
        <f t="shared" si="327"/>
        <v>1</v>
      </c>
      <c r="AM76" s="8">
        <f t="shared" si="328"/>
        <v>10</v>
      </c>
      <c r="AN76" s="9">
        <v>7</v>
      </c>
      <c r="AO76" s="134">
        <v>0</v>
      </c>
      <c r="AP76" s="135">
        <v>2</v>
      </c>
      <c r="AQ76" s="135">
        <v>1</v>
      </c>
      <c r="AR76" s="135"/>
      <c r="AS76" s="136"/>
      <c r="AT76" s="51">
        <f t="shared" si="331"/>
        <v>3</v>
      </c>
      <c r="AU76" s="8">
        <f t="shared" si="332"/>
        <v>9</v>
      </c>
      <c r="AV76" s="9">
        <v>8</v>
      </c>
      <c r="AW76" s="14"/>
      <c r="AX76" s="11"/>
      <c r="AY76" s="11">
        <v>1</v>
      </c>
      <c r="AZ76" s="11"/>
      <c r="BA76" s="12"/>
      <c r="BB76" s="16">
        <f t="shared" si="334"/>
        <v>1</v>
      </c>
      <c r="BC76" s="8">
        <f t="shared" si="335"/>
        <v>36</v>
      </c>
      <c r="BD76" s="15">
        <f t="shared" si="336"/>
        <v>30</v>
      </c>
      <c r="BE76" s="154">
        <f t="shared" si="337"/>
        <v>1</v>
      </c>
      <c r="BF76" s="154">
        <f t="shared" si="338"/>
        <v>2</v>
      </c>
      <c r="BG76" s="154">
        <f t="shared" si="339"/>
        <v>2</v>
      </c>
      <c r="BH76" s="154">
        <f t="shared" si="340"/>
        <v>0</v>
      </c>
      <c r="BI76" s="155">
        <f t="shared" si="341"/>
        <v>1</v>
      </c>
      <c r="BJ76" s="16">
        <f t="shared" si="342"/>
        <v>6</v>
      </c>
      <c r="BK76" s="8">
        <f t="shared" si="343"/>
        <v>43</v>
      </c>
      <c r="BL76" s="15">
        <f t="shared" si="344"/>
        <v>41</v>
      </c>
      <c r="BM76" s="154">
        <f t="shared" si="345"/>
        <v>0</v>
      </c>
      <c r="BN76" s="154">
        <f t="shared" si="346"/>
        <v>0</v>
      </c>
      <c r="BO76" s="154">
        <f t="shared" si="347"/>
        <v>1</v>
      </c>
      <c r="BP76" s="154">
        <f t="shared" si="348"/>
        <v>0</v>
      </c>
      <c r="BQ76" s="155">
        <f t="shared" si="349"/>
        <v>1</v>
      </c>
      <c r="BR76" s="16">
        <f t="shared" si="350"/>
        <v>2</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2</v>
      </c>
      <c r="AV77" s="9">
        <v>2</v>
      </c>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2</v>
      </c>
      <c r="BL77" s="15">
        <f t="shared" ref="BL77:BL79" si="545">P77+AF77+AV77</f>
        <v>2</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10</v>
      </c>
      <c r="H78" s="9">
        <v>8</v>
      </c>
      <c r="I78" s="10">
        <v>1</v>
      </c>
      <c r="J78" s="11"/>
      <c r="K78" s="11">
        <v>1</v>
      </c>
      <c r="L78" s="11"/>
      <c r="M78" s="12"/>
      <c r="N78" s="16">
        <f t="shared" si="525"/>
        <v>2</v>
      </c>
      <c r="O78" s="8">
        <f t="shared" si="526"/>
        <v>13</v>
      </c>
      <c r="P78" s="13">
        <v>13</v>
      </c>
      <c r="Q78" s="134">
        <v>0</v>
      </c>
      <c r="R78" s="135"/>
      <c r="S78" s="135"/>
      <c r="T78" s="135"/>
      <c r="U78" s="136"/>
      <c r="V78" s="50">
        <f t="shared" si="527"/>
        <v>0</v>
      </c>
      <c r="W78" s="8">
        <f t="shared" si="528"/>
        <v>3</v>
      </c>
      <c r="X78" s="9">
        <v>3</v>
      </c>
      <c r="Y78" s="10"/>
      <c r="Z78" s="11"/>
      <c r="AA78" s="11"/>
      <c r="AB78" s="11"/>
      <c r="AC78" s="12"/>
      <c r="AD78" s="16">
        <f t="shared" si="529"/>
        <v>0</v>
      </c>
      <c r="AE78" s="8">
        <f t="shared" si="530"/>
        <v>10</v>
      </c>
      <c r="AF78" s="9">
        <v>10</v>
      </c>
      <c r="AG78" s="10"/>
      <c r="AH78" s="11"/>
      <c r="AI78" s="11"/>
      <c r="AJ78" s="11"/>
      <c r="AK78" s="12"/>
      <c r="AL78" s="50">
        <f t="shared" si="531"/>
        <v>0</v>
      </c>
      <c r="AM78" s="8">
        <f t="shared" si="532"/>
        <v>5</v>
      </c>
      <c r="AN78" s="9">
        <v>5</v>
      </c>
      <c r="AO78" s="134">
        <v>0</v>
      </c>
      <c r="AP78" s="135">
        <v>0</v>
      </c>
      <c r="AQ78" s="135">
        <v>0</v>
      </c>
      <c r="AR78" s="135"/>
      <c r="AS78" s="136"/>
      <c r="AT78" s="51">
        <f t="shared" si="533"/>
        <v>0</v>
      </c>
      <c r="AU78" s="8">
        <f t="shared" si="534"/>
        <v>1</v>
      </c>
      <c r="AV78" s="9">
        <v>1</v>
      </c>
      <c r="AW78" s="14"/>
      <c r="AX78" s="11"/>
      <c r="AY78" s="11"/>
      <c r="AZ78" s="11"/>
      <c r="BA78" s="12"/>
      <c r="BB78" s="16">
        <f t="shared" si="535"/>
        <v>0</v>
      </c>
      <c r="BC78" s="8">
        <f t="shared" si="536"/>
        <v>18</v>
      </c>
      <c r="BD78" s="15">
        <f t="shared" si="537"/>
        <v>16</v>
      </c>
      <c r="BE78" s="154">
        <f t="shared" si="538"/>
        <v>1</v>
      </c>
      <c r="BF78" s="154">
        <f t="shared" si="539"/>
        <v>0</v>
      </c>
      <c r="BG78" s="154">
        <f t="shared" si="540"/>
        <v>1</v>
      </c>
      <c r="BH78" s="154">
        <f t="shared" si="541"/>
        <v>0</v>
      </c>
      <c r="BI78" s="155">
        <f t="shared" si="542"/>
        <v>0</v>
      </c>
      <c r="BJ78" s="16">
        <f t="shared" si="543"/>
        <v>2</v>
      </c>
      <c r="BK78" s="8">
        <f t="shared" si="544"/>
        <v>24</v>
      </c>
      <c r="BL78" s="15">
        <f t="shared" si="545"/>
        <v>24</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3</v>
      </c>
      <c r="AN79" s="9">
        <v>3</v>
      </c>
      <c r="AO79" s="134"/>
      <c r="AP79" s="135"/>
      <c r="AQ79" s="135"/>
      <c r="AR79" s="135"/>
      <c r="AS79" s="136"/>
      <c r="AT79" s="51">
        <f t="shared" si="533"/>
        <v>0</v>
      </c>
      <c r="AU79" s="8">
        <f t="shared" si="534"/>
        <v>3</v>
      </c>
      <c r="AV79" s="9">
        <v>3</v>
      </c>
      <c r="AW79" s="14"/>
      <c r="AX79" s="11"/>
      <c r="AY79" s="11"/>
      <c r="AZ79" s="11"/>
      <c r="BA79" s="12"/>
      <c r="BB79" s="16">
        <f t="shared" si="535"/>
        <v>0</v>
      </c>
      <c r="BC79" s="8">
        <f t="shared" si="536"/>
        <v>3</v>
      </c>
      <c r="BD79" s="15">
        <f t="shared" si="537"/>
        <v>3</v>
      </c>
      <c r="BE79" s="154">
        <f t="shared" si="538"/>
        <v>0</v>
      </c>
      <c r="BF79" s="154">
        <f t="shared" si="539"/>
        <v>0</v>
      </c>
      <c r="BG79" s="154">
        <f t="shared" si="540"/>
        <v>0</v>
      </c>
      <c r="BH79" s="154">
        <f t="shared" si="541"/>
        <v>0</v>
      </c>
      <c r="BI79" s="155">
        <f t="shared" si="542"/>
        <v>0</v>
      </c>
      <c r="BJ79" s="16">
        <f t="shared" si="543"/>
        <v>0</v>
      </c>
      <c r="BK79" s="8">
        <f t="shared" si="544"/>
        <v>3</v>
      </c>
      <c r="BL79" s="15">
        <f t="shared" si="545"/>
        <v>3</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25</v>
      </c>
      <c r="H80" s="111">
        <f>SUM(H74:H79)</f>
        <v>21</v>
      </c>
      <c r="I80" s="120">
        <f>SUM(I74:I79)</f>
        <v>2</v>
      </c>
      <c r="J80" s="121">
        <f>SUM(J74:J79)</f>
        <v>1</v>
      </c>
      <c r="K80" s="121">
        <f t="shared" ref="K80:M80" si="552">SUM(K74:K79)</f>
        <v>1</v>
      </c>
      <c r="L80" s="121">
        <f t="shared" si="552"/>
        <v>0</v>
      </c>
      <c r="M80" s="121">
        <f t="shared" si="552"/>
        <v>0</v>
      </c>
      <c r="N80" s="30">
        <f t="shared" si="316"/>
        <v>4</v>
      </c>
      <c r="O80" s="40">
        <f t="shared" si="317"/>
        <v>48</v>
      </c>
      <c r="P80" s="111">
        <f>SUM(P74:P79)</f>
        <v>45</v>
      </c>
      <c r="Q80" s="120">
        <f>SUM(Q74:Q79)</f>
        <v>1</v>
      </c>
      <c r="R80" s="121">
        <f>SUM(R74:R79)</f>
        <v>1</v>
      </c>
      <c r="S80" s="121">
        <f t="shared" ref="S80" si="553">SUM(S74:S79)</f>
        <v>0</v>
      </c>
      <c r="T80" s="121">
        <f t="shared" ref="T80" si="554">SUM(T74:T79)</f>
        <v>0</v>
      </c>
      <c r="U80" s="121">
        <f t="shared" ref="U80" si="555">SUM(U74:U79)</f>
        <v>1</v>
      </c>
      <c r="V80" s="54">
        <f t="shared" si="319"/>
        <v>3</v>
      </c>
      <c r="W80" s="40">
        <f t="shared" si="320"/>
        <v>25</v>
      </c>
      <c r="X80" s="111">
        <f>SUM(X74:X79)</f>
        <v>21</v>
      </c>
      <c r="Y80" s="120">
        <f>SUM(Y74:Y79)</f>
        <v>1</v>
      </c>
      <c r="Z80" s="121">
        <f>SUM(Z74:Z79)</f>
        <v>0</v>
      </c>
      <c r="AA80" s="121">
        <f>SUM(AA74:AA79)</f>
        <v>1</v>
      </c>
      <c r="AB80" s="121">
        <f t="shared" ref="AB80" si="556">SUM(AB74:AB79)</f>
        <v>0</v>
      </c>
      <c r="AC80" s="121">
        <f t="shared" ref="AC80" si="557">SUM(AC74:AC79)</f>
        <v>2</v>
      </c>
      <c r="AD80" s="30">
        <f t="shared" si="323"/>
        <v>4</v>
      </c>
      <c r="AE80" s="40">
        <f t="shared" si="324"/>
        <v>41</v>
      </c>
      <c r="AF80" s="111">
        <f>SUM(AF74:AF79)</f>
        <v>40</v>
      </c>
      <c r="AG80" s="120">
        <f>SUM(AG74:AG79)</f>
        <v>0</v>
      </c>
      <c r="AH80" s="121">
        <f>SUM(AH74:AH79)</f>
        <v>0</v>
      </c>
      <c r="AI80" s="121">
        <f t="shared" ref="AI80" si="558">SUM(AI74:AI79)</f>
        <v>0</v>
      </c>
      <c r="AJ80" s="121">
        <f t="shared" ref="AJ80" si="559">SUM(AJ74:AJ79)</f>
        <v>0</v>
      </c>
      <c r="AK80" s="121">
        <f t="shared" ref="AK80" si="560">SUM(AK74:AK79)</f>
        <v>1</v>
      </c>
      <c r="AL80" s="54">
        <f t="shared" si="327"/>
        <v>1</v>
      </c>
      <c r="AM80" s="40">
        <f t="shared" si="328"/>
        <v>23</v>
      </c>
      <c r="AN80" s="111">
        <f>SUM(AN74:AN79)</f>
        <v>20</v>
      </c>
      <c r="AO80" s="120">
        <f>SUM(AO74:AO79)</f>
        <v>0</v>
      </c>
      <c r="AP80" s="121">
        <f>SUM(AP74:AP79)</f>
        <v>2</v>
      </c>
      <c r="AQ80" s="121">
        <f t="shared" ref="AQ80" si="561">SUM(AQ74:AQ79)</f>
        <v>1</v>
      </c>
      <c r="AR80" s="121">
        <f t="shared" ref="AR80" si="562">SUM(AR74:AR79)</f>
        <v>0</v>
      </c>
      <c r="AS80" s="121">
        <f t="shared" ref="AS80" si="563">SUM(AS74:AS79)</f>
        <v>0</v>
      </c>
      <c r="AT80" s="55">
        <f t="shared" si="331"/>
        <v>3</v>
      </c>
      <c r="AU80" s="40">
        <f t="shared" si="332"/>
        <v>25</v>
      </c>
      <c r="AV80" s="111">
        <f>SUM(AV74:AV79)</f>
        <v>24</v>
      </c>
      <c r="AW80" s="120">
        <f>SUM(AW74:AW79)</f>
        <v>0</v>
      </c>
      <c r="AX80" s="121">
        <f>SUM(AX74:AX79)</f>
        <v>0</v>
      </c>
      <c r="AY80" s="121">
        <f>SUM(AY74:AY79)</f>
        <v>1</v>
      </c>
      <c r="AZ80" s="121">
        <f t="shared" ref="AZ80" si="564">SUM(AZ74:AZ79)</f>
        <v>0</v>
      </c>
      <c r="BA80" s="121">
        <f>SUM(BA74:BA79)</f>
        <v>0</v>
      </c>
      <c r="BB80" s="30">
        <f t="shared" si="334"/>
        <v>1</v>
      </c>
      <c r="BC80" s="40">
        <f t="shared" si="335"/>
        <v>73</v>
      </c>
      <c r="BD80" s="41">
        <f t="shared" si="336"/>
        <v>62</v>
      </c>
      <c r="BE80" s="158">
        <f t="shared" si="337"/>
        <v>3</v>
      </c>
      <c r="BF80" s="158">
        <f t="shared" si="338"/>
        <v>3</v>
      </c>
      <c r="BG80" s="158">
        <f t="shared" si="339"/>
        <v>3</v>
      </c>
      <c r="BH80" s="158">
        <f t="shared" si="340"/>
        <v>0</v>
      </c>
      <c r="BI80" s="159">
        <f t="shared" si="341"/>
        <v>2</v>
      </c>
      <c r="BJ80" s="30">
        <f t="shared" si="342"/>
        <v>11</v>
      </c>
      <c r="BK80" s="40">
        <f t="shared" si="343"/>
        <v>114</v>
      </c>
      <c r="BL80" s="41">
        <f t="shared" si="344"/>
        <v>109</v>
      </c>
      <c r="BM80" s="158">
        <f t="shared" si="345"/>
        <v>1</v>
      </c>
      <c r="BN80" s="158">
        <f t="shared" si="346"/>
        <v>1</v>
      </c>
      <c r="BO80" s="158">
        <f t="shared" si="347"/>
        <v>1</v>
      </c>
      <c r="BP80" s="158">
        <f t="shared" si="348"/>
        <v>0</v>
      </c>
      <c r="BQ80" s="159">
        <f t="shared" si="349"/>
        <v>2</v>
      </c>
      <c r="BR80" s="30">
        <f t="shared" si="350"/>
        <v>5</v>
      </c>
      <c r="BS80" s="213">
        <f t="shared" si="128"/>
        <v>16</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25</v>
      </c>
      <c r="H96" s="58">
        <f t="shared" ref="H96:M96" si="705">SUM(H95,H92,H86,H80,H73,H70,H64,H55,H48,H43,H38,H31,H25)</f>
        <v>21</v>
      </c>
      <c r="I96" s="129">
        <f>SUM(I95,I92,I86,I80,I73,I70,I64,I55,I48,I43,I38,I31,I25)</f>
        <v>2</v>
      </c>
      <c r="J96" s="130">
        <f t="shared" si="705"/>
        <v>1</v>
      </c>
      <c r="K96" s="130">
        <f t="shared" si="705"/>
        <v>1</v>
      </c>
      <c r="L96" s="130">
        <f t="shared" si="705"/>
        <v>0</v>
      </c>
      <c r="M96" s="131">
        <f t="shared" si="705"/>
        <v>0</v>
      </c>
      <c r="N96" s="44">
        <f t="shared" si="316"/>
        <v>4</v>
      </c>
      <c r="O96" s="42">
        <f t="shared" si="317"/>
        <v>48</v>
      </c>
      <c r="P96" s="58">
        <f t="shared" ref="P96:U96" si="706">SUM(P95,P92,P86,P80,P73,P70,P64,P55,P48,P43,P38,P31,P25)</f>
        <v>45</v>
      </c>
      <c r="Q96" s="129">
        <f t="shared" si="706"/>
        <v>1</v>
      </c>
      <c r="R96" s="130">
        <f t="shared" si="706"/>
        <v>1</v>
      </c>
      <c r="S96" s="130">
        <f t="shared" si="706"/>
        <v>0</v>
      </c>
      <c r="T96" s="130">
        <f t="shared" si="706"/>
        <v>0</v>
      </c>
      <c r="U96" s="131">
        <f t="shared" si="706"/>
        <v>1</v>
      </c>
      <c r="V96" s="59">
        <f t="shared" si="319"/>
        <v>3</v>
      </c>
      <c r="W96" s="42">
        <f t="shared" si="320"/>
        <v>25</v>
      </c>
      <c r="X96" s="58">
        <f t="shared" ref="X96:AC96" si="707">SUM(X95,X92,X86,X80,X73,X70,X64,X55,X48,X43,X38,X31,X25)</f>
        <v>21</v>
      </c>
      <c r="Y96" s="129">
        <f t="shared" si="707"/>
        <v>1</v>
      </c>
      <c r="Z96" s="130">
        <f t="shared" si="707"/>
        <v>0</v>
      </c>
      <c r="AA96" s="130">
        <f t="shared" si="707"/>
        <v>1</v>
      </c>
      <c r="AB96" s="130">
        <f t="shared" si="707"/>
        <v>0</v>
      </c>
      <c r="AC96" s="131">
        <f t="shared" si="707"/>
        <v>2</v>
      </c>
      <c r="AD96" s="44">
        <f t="shared" si="323"/>
        <v>4</v>
      </c>
      <c r="AE96" s="42">
        <f t="shared" si="324"/>
        <v>41</v>
      </c>
      <c r="AF96" s="58">
        <f t="shared" ref="AF96:AK96" si="708">SUM(AF95,AF92,AF86,AF80,AF73,AF70,AF64,AF55,AF48,AF43,AF38,AF31,AF25)</f>
        <v>40</v>
      </c>
      <c r="AG96" s="129">
        <f t="shared" si="708"/>
        <v>0</v>
      </c>
      <c r="AH96" s="130">
        <f t="shared" si="708"/>
        <v>0</v>
      </c>
      <c r="AI96" s="130">
        <f t="shared" si="708"/>
        <v>0</v>
      </c>
      <c r="AJ96" s="130">
        <f t="shared" si="708"/>
        <v>0</v>
      </c>
      <c r="AK96" s="131">
        <f t="shared" si="708"/>
        <v>1</v>
      </c>
      <c r="AL96" s="59">
        <f t="shared" si="327"/>
        <v>1</v>
      </c>
      <c r="AM96" s="42">
        <f t="shared" si="328"/>
        <v>23</v>
      </c>
      <c r="AN96" s="58">
        <f t="shared" ref="AN96:AS96" si="709">SUM(AN95,AN92,AN86,AN80,AN73,AN70,AN64,AN55,AN48,AN43,AN38,AN31,AN25)</f>
        <v>20</v>
      </c>
      <c r="AO96" s="129">
        <f t="shared" si="709"/>
        <v>0</v>
      </c>
      <c r="AP96" s="130">
        <f t="shared" si="709"/>
        <v>2</v>
      </c>
      <c r="AQ96" s="130">
        <f t="shared" si="709"/>
        <v>1</v>
      </c>
      <c r="AR96" s="130">
        <f t="shared" si="709"/>
        <v>0</v>
      </c>
      <c r="AS96" s="131">
        <f t="shared" si="709"/>
        <v>0</v>
      </c>
      <c r="AT96" s="60">
        <f t="shared" si="331"/>
        <v>3</v>
      </c>
      <c r="AU96" s="42">
        <f t="shared" si="332"/>
        <v>25</v>
      </c>
      <c r="AV96" s="58">
        <f t="shared" ref="AV96:BA96" si="710">SUM(AV95,AV92,AV86,AV80,AV73,AV70,AV64,AV55,AV48,AV43,AV38,AV31,AV25)</f>
        <v>24</v>
      </c>
      <c r="AW96" s="129">
        <f t="shared" si="710"/>
        <v>0</v>
      </c>
      <c r="AX96" s="130">
        <f t="shared" si="710"/>
        <v>0</v>
      </c>
      <c r="AY96" s="130">
        <f t="shared" si="710"/>
        <v>1</v>
      </c>
      <c r="AZ96" s="130">
        <f t="shared" si="710"/>
        <v>0</v>
      </c>
      <c r="BA96" s="131">
        <f t="shared" si="710"/>
        <v>0</v>
      </c>
      <c r="BB96" s="44">
        <f t="shared" si="334"/>
        <v>1</v>
      </c>
      <c r="BC96" s="42">
        <f t="shared" si="335"/>
        <v>73</v>
      </c>
      <c r="BD96" s="43">
        <f t="shared" si="336"/>
        <v>62</v>
      </c>
      <c r="BE96" s="162">
        <f t="shared" si="337"/>
        <v>3</v>
      </c>
      <c r="BF96" s="162">
        <f t="shared" si="338"/>
        <v>3</v>
      </c>
      <c r="BG96" s="162">
        <f t="shared" si="339"/>
        <v>3</v>
      </c>
      <c r="BH96" s="162">
        <f t="shared" si="340"/>
        <v>0</v>
      </c>
      <c r="BI96" s="163">
        <f t="shared" si="341"/>
        <v>2</v>
      </c>
      <c r="BJ96" s="44">
        <f t="shared" si="342"/>
        <v>11</v>
      </c>
      <c r="BK96" s="42">
        <f t="shared" si="343"/>
        <v>114</v>
      </c>
      <c r="BL96" s="43">
        <f t="shared" si="344"/>
        <v>109</v>
      </c>
      <c r="BM96" s="162">
        <f t="shared" si="345"/>
        <v>1</v>
      </c>
      <c r="BN96" s="162">
        <f t="shared" si="346"/>
        <v>1</v>
      </c>
      <c r="BO96" s="162">
        <f t="shared" si="347"/>
        <v>1</v>
      </c>
      <c r="BP96" s="162">
        <f t="shared" si="348"/>
        <v>0</v>
      </c>
      <c r="BQ96" s="163">
        <f t="shared" si="349"/>
        <v>2</v>
      </c>
      <c r="BR96" s="44">
        <f t="shared" si="350"/>
        <v>5</v>
      </c>
      <c r="BS96" s="213">
        <f>SUM(BJ96+BR96)</f>
        <v>16</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0</v>
      </c>
      <c r="H138" s="30">
        <f t="shared" si="767"/>
        <v>0</v>
      </c>
      <c r="I138" s="132">
        <f t="shared" si="767"/>
        <v>0</v>
      </c>
      <c r="J138" s="132">
        <f t="shared" si="767"/>
        <v>0</v>
      </c>
      <c r="K138" s="132">
        <f t="shared" si="767"/>
        <v>0</v>
      </c>
      <c r="L138" s="132">
        <f t="shared" si="767"/>
        <v>0</v>
      </c>
      <c r="M138" s="132">
        <f t="shared" si="767"/>
        <v>0</v>
      </c>
      <c r="N138" s="30">
        <f t="shared" si="767"/>
        <v>0</v>
      </c>
      <c r="O138" s="30">
        <f t="shared" si="767"/>
        <v>0</v>
      </c>
      <c r="P138" s="30">
        <f t="shared" si="767"/>
        <v>0</v>
      </c>
      <c r="Q138" s="132">
        <f t="shared" si="767"/>
        <v>0</v>
      </c>
      <c r="R138" s="132">
        <f t="shared" si="767"/>
        <v>0</v>
      </c>
      <c r="S138" s="132">
        <f t="shared" si="767"/>
        <v>0</v>
      </c>
      <c r="T138" s="132">
        <f t="shared" si="767"/>
        <v>0</v>
      </c>
      <c r="U138" s="132">
        <f t="shared" si="767"/>
        <v>0</v>
      </c>
      <c r="V138" s="30">
        <f t="shared" si="767"/>
        <v>0</v>
      </c>
      <c r="W138" s="30">
        <f t="shared" si="767"/>
        <v>0</v>
      </c>
      <c r="X138" s="30">
        <f t="shared" si="767"/>
        <v>0</v>
      </c>
      <c r="Y138" s="132">
        <f t="shared" si="767"/>
        <v>0</v>
      </c>
      <c r="Z138" s="132">
        <f t="shared" si="767"/>
        <v>0</v>
      </c>
      <c r="AA138" s="132">
        <f t="shared" si="767"/>
        <v>0</v>
      </c>
      <c r="AB138" s="132">
        <f t="shared" si="767"/>
        <v>0</v>
      </c>
      <c r="AC138" s="132">
        <f t="shared" si="767"/>
        <v>0</v>
      </c>
      <c r="AD138" s="30">
        <f t="shared" si="767"/>
        <v>0</v>
      </c>
      <c r="AE138" s="30">
        <f t="shared" si="767"/>
        <v>0</v>
      </c>
      <c r="AF138" s="30">
        <f t="shared" si="767"/>
        <v>0</v>
      </c>
      <c r="AG138" s="132">
        <f t="shared" si="767"/>
        <v>0</v>
      </c>
      <c r="AH138" s="132">
        <f t="shared" si="767"/>
        <v>0</v>
      </c>
      <c r="AI138" s="132">
        <f t="shared" si="767"/>
        <v>0</v>
      </c>
      <c r="AJ138" s="132">
        <f t="shared" si="767"/>
        <v>0</v>
      </c>
      <c r="AK138" s="132">
        <f t="shared" si="767"/>
        <v>0</v>
      </c>
      <c r="AL138" s="30">
        <f t="shared" si="767"/>
        <v>0</v>
      </c>
      <c r="AM138" s="30">
        <f t="shared" ref="AM138:BR138" si="768">SUM(AM97:AM137)</f>
        <v>0</v>
      </c>
      <c r="AN138" s="30">
        <f t="shared" si="768"/>
        <v>0</v>
      </c>
      <c r="AO138" s="132">
        <f t="shared" si="768"/>
        <v>0</v>
      </c>
      <c r="AP138" s="132">
        <f t="shared" si="768"/>
        <v>0</v>
      </c>
      <c r="AQ138" s="132">
        <f t="shared" si="768"/>
        <v>0</v>
      </c>
      <c r="AR138" s="132">
        <f t="shared" si="768"/>
        <v>0</v>
      </c>
      <c r="AS138" s="132">
        <f t="shared" si="768"/>
        <v>0</v>
      </c>
      <c r="AT138" s="30">
        <f t="shared" si="768"/>
        <v>0</v>
      </c>
      <c r="AU138" s="30">
        <f t="shared" si="768"/>
        <v>0</v>
      </c>
      <c r="AV138" s="30">
        <f t="shared" si="768"/>
        <v>0</v>
      </c>
      <c r="AW138" s="132">
        <f t="shared" si="768"/>
        <v>0</v>
      </c>
      <c r="AX138" s="132">
        <f t="shared" si="768"/>
        <v>0</v>
      </c>
      <c r="AY138" s="132">
        <f t="shared" si="768"/>
        <v>0</v>
      </c>
      <c r="AZ138" s="132">
        <f t="shared" si="768"/>
        <v>0</v>
      </c>
      <c r="BA138" s="132">
        <f t="shared" si="768"/>
        <v>0</v>
      </c>
      <c r="BB138" s="30">
        <f t="shared" si="768"/>
        <v>0</v>
      </c>
      <c r="BC138" s="30">
        <f t="shared" si="768"/>
        <v>0</v>
      </c>
      <c r="BD138" s="30">
        <f t="shared" si="768"/>
        <v>0</v>
      </c>
      <c r="BE138" s="132">
        <f t="shared" si="768"/>
        <v>0</v>
      </c>
      <c r="BF138" s="132">
        <f t="shared" si="768"/>
        <v>0</v>
      </c>
      <c r="BG138" s="132">
        <f t="shared" si="768"/>
        <v>0</v>
      </c>
      <c r="BH138" s="132">
        <f t="shared" si="768"/>
        <v>0</v>
      </c>
      <c r="BI138" s="132">
        <f t="shared" si="768"/>
        <v>0</v>
      </c>
      <c r="BJ138" s="30">
        <f t="shared" si="768"/>
        <v>0</v>
      </c>
      <c r="BK138" s="30">
        <f t="shared" si="768"/>
        <v>0</v>
      </c>
      <c r="BL138" s="30">
        <f t="shared" si="768"/>
        <v>0</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97" t="s">
        <v>224</v>
      </c>
      <c r="B139" s="398"/>
      <c r="C139" s="170"/>
      <c r="D139" s="170"/>
      <c r="E139" s="180"/>
      <c r="F139" s="61" t="s">
        <v>33</v>
      </c>
      <c r="G139" s="62">
        <f t="shared" ref="G139:AL139" si="769">SUM(G96,G138)</f>
        <v>25</v>
      </c>
      <c r="H139" s="63">
        <f t="shared" si="769"/>
        <v>21</v>
      </c>
      <c r="I139" s="133">
        <f t="shared" si="769"/>
        <v>2</v>
      </c>
      <c r="J139" s="133">
        <f t="shared" si="769"/>
        <v>1</v>
      </c>
      <c r="K139" s="133">
        <f t="shared" si="769"/>
        <v>1</v>
      </c>
      <c r="L139" s="133">
        <f t="shared" si="769"/>
        <v>0</v>
      </c>
      <c r="M139" s="133">
        <f t="shared" si="769"/>
        <v>0</v>
      </c>
      <c r="N139" s="63">
        <f t="shared" si="769"/>
        <v>4</v>
      </c>
      <c r="O139" s="63">
        <f t="shared" si="769"/>
        <v>48</v>
      </c>
      <c r="P139" s="63">
        <f t="shared" si="769"/>
        <v>45</v>
      </c>
      <c r="Q139" s="133">
        <f t="shared" si="769"/>
        <v>1</v>
      </c>
      <c r="R139" s="133">
        <f t="shared" si="769"/>
        <v>1</v>
      </c>
      <c r="S139" s="133">
        <f t="shared" si="769"/>
        <v>0</v>
      </c>
      <c r="T139" s="133">
        <f t="shared" si="769"/>
        <v>0</v>
      </c>
      <c r="U139" s="133">
        <f t="shared" si="769"/>
        <v>1</v>
      </c>
      <c r="V139" s="63">
        <f t="shared" si="769"/>
        <v>3</v>
      </c>
      <c r="W139" s="63">
        <f t="shared" si="769"/>
        <v>25</v>
      </c>
      <c r="X139" s="63">
        <f t="shared" si="769"/>
        <v>21</v>
      </c>
      <c r="Y139" s="133">
        <f t="shared" si="769"/>
        <v>1</v>
      </c>
      <c r="Z139" s="133">
        <f t="shared" si="769"/>
        <v>0</v>
      </c>
      <c r="AA139" s="133">
        <f t="shared" si="769"/>
        <v>1</v>
      </c>
      <c r="AB139" s="133">
        <f t="shared" si="769"/>
        <v>0</v>
      </c>
      <c r="AC139" s="133">
        <f t="shared" si="769"/>
        <v>2</v>
      </c>
      <c r="AD139" s="63">
        <f t="shared" si="769"/>
        <v>4</v>
      </c>
      <c r="AE139" s="63">
        <f t="shared" si="769"/>
        <v>41</v>
      </c>
      <c r="AF139" s="63">
        <f t="shared" si="769"/>
        <v>40</v>
      </c>
      <c r="AG139" s="133">
        <f t="shared" si="769"/>
        <v>0</v>
      </c>
      <c r="AH139" s="133">
        <f t="shared" si="769"/>
        <v>0</v>
      </c>
      <c r="AI139" s="133">
        <f t="shared" si="769"/>
        <v>0</v>
      </c>
      <c r="AJ139" s="133">
        <f t="shared" si="769"/>
        <v>0</v>
      </c>
      <c r="AK139" s="133">
        <f t="shared" si="769"/>
        <v>1</v>
      </c>
      <c r="AL139" s="63">
        <f t="shared" si="769"/>
        <v>1</v>
      </c>
      <c r="AM139" s="63">
        <f t="shared" ref="AM139:BR139" si="770">SUM(AM96,AM138)</f>
        <v>23</v>
      </c>
      <c r="AN139" s="63">
        <f t="shared" si="770"/>
        <v>20</v>
      </c>
      <c r="AO139" s="133">
        <f t="shared" si="770"/>
        <v>0</v>
      </c>
      <c r="AP139" s="133">
        <f t="shared" si="770"/>
        <v>2</v>
      </c>
      <c r="AQ139" s="133">
        <f t="shared" si="770"/>
        <v>1</v>
      </c>
      <c r="AR139" s="133">
        <f t="shared" si="770"/>
        <v>0</v>
      </c>
      <c r="AS139" s="133">
        <f t="shared" si="770"/>
        <v>0</v>
      </c>
      <c r="AT139" s="63">
        <f t="shared" si="770"/>
        <v>3</v>
      </c>
      <c r="AU139" s="63">
        <f t="shared" si="770"/>
        <v>25</v>
      </c>
      <c r="AV139" s="63">
        <f t="shared" si="770"/>
        <v>24</v>
      </c>
      <c r="AW139" s="63">
        <f t="shared" si="770"/>
        <v>0</v>
      </c>
      <c r="AX139" s="63">
        <f t="shared" si="770"/>
        <v>0</v>
      </c>
      <c r="AY139" s="63">
        <f t="shared" si="770"/>
        <v>1</v>
      </c>
      <c r="AZ139" s="63">
        <f t="shared" si="770"/>
        <v>0</v>
      </c>
      <c r="BA139" s="63">
        <f t="shared" si="770"/>
        <v>0</v>
      </c>
      <c r="BB139" s="63">
        <f t="shared" si="770"/>
        <v>1</v>
      </c>
      <c r="BC139" s="63">
        <f t="shared" si="770"/>
        <v>73</v>
      </c>
      <c r="BD139" s="63">
        <f t="shared" si="770"/>
        <v>62</v>
      </c>
      <c r="BE139" s="133">
        <f t="shared" si="770"/>
        <v>3</v>
      </c>
      <c r="BF139" s="133">
        <f t="shared" si="770"/>
        <v>3</v>
      </c>
      <c r="BG139" s="133">
        <f t="shared" si="770"/>
        <v>3</v>
      </c>
      <c r="BH139" s="133">
        <f t="shared" si="770"/>
        <v>0</v>
      </c>
      <c r="BI139" s="133">
        <f t="shared" si="770"/>
        <v>2</v>
      </c>
      <c r="BJ139" s="63">
        <f t="shared" si="770"/>
        <v>11</v>
      </c>
      <c r="BK139" s="63">
        <f t="shared" si="770"/>
        <v>114</v>
      </c>
      <c r="BL139" s="63">
        <f t="shared" si="770"/>
        <v>109</v>
      </c>
      <c r="BM139" s="133">
        <f t="shared" si="770"/>
        <v>1</v>
      </c>
      <c r="BN139" s="133">
        <f t="shared" si="770"/>
        <v>1</v>
      </c>
      <c r="BO139" s="133">
        <f t="shared" si="770"/>
        <v>1</v>
      </c>
      <c r="BP139" s="133">
        <f t="shared" si="770"/>
        <v>0</v>
      </c>
      <c r="BQ139" s="133">
        <f t="shared" si="770"/>
        <v>2</v>
      </c>
      <c r="BR139" s="63">
        <f t="shared" si="770"/>
        <v>5</v>
      </c>
      <c r="BS139" s="213">
        <f t="shared" si="738"/>
        <v>16</v>
      </c>
    </row>
    <row r="140" spans="1:72" ht="30" customHeight="1" thickBot="1" x14ac:dyDescent="0.3">
      <c r="F140" s="399" t="s">
        <v>31</v>
      </c>
      <c r="G140" s="64" t="s">
        <v>22</v>
      </c>
      <c r="H140" s="427" t="s">
        <v>25</v>
      </c>
      <c r="I140" s="429">
        <v>100</v>
      </c>
      <c r="J140" s="429"/>
      <c r="K140" s="421" t="s">
        <v>26</v>
      </c>
      <c r="L140" s="419">
        <f>+H139/G139</f>
        <v>0.84</v>
      </c>
      <c r="M140" s="65"/>
      <c r="N140" s="66"/>
      <c r="O140" s="64" t="s">
        <v>22</v>
      </c>
      <c r="P140" s="427" t="s">
        <v>25</v>
      </c>
      <c r="Q140" s="429">
        <v>100</v>
      </c>
      <c r="R140" s="429"/>
      <c r="S140" s="421" t="s">
        <v>26</v>
      </c>
      <c r="T140" s="419">
        <f>+P139/O139</f>
        <v>0.9375</v>
      </c>
      <c r="U140" s="65"/>
      <c r="V140" s="66"/>
      <c r="W140" s="64" t="s">
        <v>22</v>
      </c>
      <c r="X140" s="427" t="s">
        <v>25</v>
      </c>
      <c r="Y140" s="429">
        <v>100</v>
      </c>
      <c r="Z140" s="429"/>
      <c r="AA140" s="421" t="s">
        <v>26</v>
      </c>
      <c r="AB140" s="419">
        <f>+X139/W139</f>
        <v>0.84</v>
      </c>
      <c r="AC140" s="67"/>
      <c r="AD140" s="68"/>
      <c r="AE140" s="64" t="s">
        <v>22</v>
      </c>
      <c r="AF140" s="427" t="s">
        <v>25</v>
      </c>
      <c r="AG140" s="429">
        <v>100</v>
      </c>
      <c r="AH140" s="429"/>
      <c r="AI140" s="421" t="s">
        <v>26</v>
      </c>
      <c r="AJ140" s="419">
        <f>+AF139/AE139</f>
        <v>0.97560975609756095</v>
      </c>
      <c r="AK140" s="67"/>
      <c r="AL140" s="68"/>
      <c r="AM140" s="64" t="s">
        <v>22</v>
      </c>
      <c r="AN140" s="427" t="s">
        <v>25</v>
      </c>
      <c r="AO140" s="429">
        <v>100</v>
      </c>
      <c r="AP140" s="429"/>
      <c r="AQ140" s="421" t="s">
        <v>26</v>
      </c>
      <c r="AR140" s="419">
        <f>+AN139/AM139</f>
        <v>0.86956521739130432</v>
      </c>
      <c r="AS140" s="67"/>
      <c r="AT140" s="69"/>
      <c r="AU140" s="64" t="s">
        <v>22</v>
      </c>
      <c r="AV140" s="427" t="s">
        <v>25</v>
      </c>
      <c r="AW140" s="429">
        <v>100</v>
      </c>
      <c r="AX140" s="429"/>
      <c r="AY140" s="421" t="s">
        <v>26</v>
      </c>
      <c r="AZ140" s="419">
        <f>+AV139/AU139</f>
        <v>0.96</v>
      </c>
      <c r="BA140" s="67"/>
      <c r="BB140" s="69"/>
      <c r="BC140" s="64" t="s">
        <v>22</v>
      </c>
      <c r="BD140" s="427" t="s">
        <v>25</v>
      </c>
      <c r="BE140" s="429">
        <v>100</v>
      </c>
      <c r="BF140" s="429"/>
      <c r="BG140" s="421" t="s">
        <v>26</v>
      </c>
      <c r="BH140" s="419">
        <f>+BD139/BC139</f>
        <v>0.84931506849315064</v>
      </c>
      <c r="BI140" s="67"/>
      <c r="BJ140" s="69"/>
      <c r="BK140" s="64" t="s">
        <v>22</v>
      </c>
      <c r="BL140" s="427" t="s">
        <v>25</v>
      </c>
      <c r="BM140" s="429">
        <v>100</v>
      </c>
      <c r="BN140" s="429"/>
      <c r="BO140" s="421" t="s">
        <v>26</v>
      </c>
      <c r="BP140" s="419">
        <f>+BL139/BK139</f>
        <v>0.95614035087719296</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0.16</v>
      </c>
      <c r="M142" s="76"/>
      <c r="N142" s="77"/>
      <c r="O142" s="75" t="s">
        <v>27</v>
      </c>
      <c r="P142" s="431" t="s">
        <v>25</v>
      </c>
      <c r="Q142" s="429">
        <v>100</v>
      </c>
      <c r="R142" s="429"/>
      <c r="S142" s="421" t="s">
        <v>26</v>
      </c>
      <c r="T142" s="433">
        <f>+V139/O139</f>
        <v>6.25E-2</v>
      </c>
      <c r="U142" s="76"/>
      <c r="V142" s="77"/>
      <c r="W142" s="75" t="s">
        <v>27</v>
      </c>
      <c r="X142" s="431" t="s">
        <v>25</v>
      </c>
      <c r="Y142" s="429">
        <v>100</v>
      </c>
      <c r="Z142" s="429"/>
      <c r="AA142" s="421" t="s">
        <v>26</v>
      </c>
      <c r="AB142" s="419">
        <f>+AD139/W139</f>
        <v>0.16</v>
      </c>
      <c r="AC142" s="76"/>
      <c r="AD142" s="77"/>
      <c r="AE142" s="75" t="s">
        <v>27</v>
      </c>
      <c r="AF142" s="431" t="s">
        <v>25</v>
      </c>
      <c r="AG142" s="429">
        <v>100</v>
      </c>
      <c r="AH142" s="429"/>
      <c r="AI142" s="421" t="s">
        <v>26</v>
      </c>
      <c r="AJ142" s="419">
        <f>+AL139/AE139</f>
        <v>2.4390243902439025E-2</v>
      </c>
      <c r="AK142" s="76"/>
      <c r="AL142" s="77"/>
      <c r="AM142" s="75" t="s">
        <v>27</v>
      </c>
      <c r="AN142" s="431" t="s">
        <v>25</v>
      </c>
      <c r="AO142" s="429">
        <v>100</v>
      </c>
      <c r="AP142" s="429"/>
      <c r="AQ142" s="421" t="s">
        <v>26</v>
      </c>
      <c r="AR142" s="419">
        <f>+AT139/AM139</f>
        <v>0.13043478260869565</v>
      </c>
      <c r="AS142" s="76"/>
      <c r="AT142" s="77"/>
      <c r="AU142" s="75" t="s">
        <v>27</v>
      </c>
      <c r="AV142" s="431" t="s">
        <v>25</v>
      </c>
      <c r="AW142" s="429">
        <v>100</v>
      </c>
      <c r="AX142" s="429"/>
      <c r="AY142" s="421" t="s">
        <v>26</v>
      </c>
      <c r="AZ142" s="419">
        <f>+BB139/AU139</f>
        <v>0.04</v>
      </c>
      <c r="BA142" s="76"/>
      <c r="BB142" s="77"/>
      <c r="BC142" s="75" t="s">
        <v>27</v>
      </c>
      <c r="BD142" s="431" t="s">
        <v>25</v>
      </c>
      <c r="BE142" s="429">
        <v>100</v>
      </c>
      <c r="BF142" s="429"/>
      <c r="BG142" s="421" t="s">
        <v>26</v>
      </c>
      <c r="BH142" s="419">
        <f>+BJ139/BC139</f>
        <v>0.15068493150684931</v>
      </c>
      <c r="BI142" s="76"/>
      <c r="BJ142" s="77"/>
      <c r="BK142" s="75" t="s">
        <v>27</v>
      </c>
      <c r="BL142" s="431" t="s">
        <v>25</v>
      </c>
      <c r="BM142" s="429">
        <v>100</v>
      </c>
      <c r="BN142" s="429"/>
      <c r="BO142" s="421" t="s">
        <v>26</v>
      </c>
      <c r="BP142" s="419">
        <f>+BR139/BK139</f>
        <v>4.3859649122807015E-2</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t="s">
        <v>226</v>
      </c>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t="s">
        <v>227</v>
      </c>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t="s">
        <v>228</v>
      </c>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t="s">
        <v>229</v>
      </c>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2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200-000001000000}"/>
    <dataValidation operator="greaterThanOrEqual" allowBlank="1" showInputMessage="1" showErrorMessage="1" sqref="M97:M137 M15:M24 M56:M63 M71:M72 M74:M79 M81:M85 M93:M94 M32:M37 M65:M69 M26:M30 M39:M42 M44:M47 M49:M54 M87:M91" xr:uid="{00000000-0002-0000-0200-000002000000}"/>
    <dataValidation type="whole" operator="greaterThanOrEqual" allowBlank="1" showInputMessage="1" showErrorMessage="1" sqref="G139:BQ139" xr:uid="{00000000-0002-0000-0200-000003000000}">
      <formula1>H139</formula1>
    </dataValidation>
    <dataValidation type="whole" operator="greaterThanOrEqual" allowBlank="1" showInputMessage="1" showErrorMessage="1" sqref="BR139" xr:uid="{00000000-0002-0000-02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2024-08-12T16:10:02Z</dcterms:modified>
</cp:coreProperties>
</file>