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G30" i="6" s="1"/>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H55" i="6"/>
  <c r="N54" i="6"/>
  <c r="V54" i="6"/>
  <c r="O54" i="6" s="1"/>
  <c r="BK54" i="6" s="1"/>
  <c r="AD54" i="6"/>
  <c r="W54" i="6" s="1"/>
  <c r="AL54" i="6"/>
  <c r="AE54" i="6" s="1"/>
  <c r="AT54" i="6"/>
  <c r="AM54" i="6" s="1"/>
  <c r="AU54" i="6"/>
  <c r="BB54" i="6"/>
  <c r="BD54" i="6"/>
  <c r="BE54" i="6"/>
  <c r="BF54" i="6"/>
  <c r="BG54" i="6"/>
  <c r="BH54" i="6"/>
  <c r="BI54" i="6"/>
  <c r="BL54" i="6"/>
  <c r="BM54" i="6"/>
  <c r="BN54" i="6"/>
  <c r="BO54" i="6"/>
  <c r="BP54" i="6"/>
  <c r="BQ54" i="6"/>
  <c r="BR54" i="6"/>
  <c r="I95" i="6"/>
  <c r="BA92" i="6"/>
  <c r="AZ92" i="6"/>
  <c r="AY92" i="6"/>
  <c r="AX92" i="6"/>
  <c r="AV92" i="6"/>
  <c r="AR92" i="6"/>
  <c r="AQ92" i="6"/>
  <c r="AP92" i="6"/>
  <c r="AO92" i="6"/>
  <c r="AN92" i="6"/>
  <c r="AK92" i="6"/>
  <c r="AI92" i="6"/>
  <c r="AG92" i="6"/>
  <c r="AL92" i="6" s="1"/>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BD43" i="6" s="1"/>
  <c r="I43" i="6"/>
  <c r="J43" i="6"/>
  <c r="K43" i="6"/>
  <c r="BG43" i="6" s="1"/>
  <c r="L43" i="6"/>
  <c r="BH43" i="6" s="1"/>
  <c r="M43" i="6"/>
  <c r="P43" i="6"/>
  <c r="Q43" i="6"/>
  <c r="BM43" i="6" s="1"/>
  <c r="R43" i="6"/>
  <c r="BN43" i="6" s="1"/>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E43" i="6"/>
  <c r="BF43" i="6"/>
  <c r="BI43" i="6"/>
  <c r="BL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N123" i="7"/>
  <c r="J123" i="7"/>
  <c r="V122" i="7"/>
  <c r="U122" i="7"/>
  <c r="T122" i="7"/>
  <c r="R122" i="7"/>
  <c r="N122" i="7"/>
  <c r="J122" i="7"/>
  <c r="V121" i="7"/>
  <c r="U121" i="7"/>
  <c r="T121" i="7"/>
  <c r="R121" i="7"/>
  <c r="N121" i="7"/>
  <c r="J121" i="7"/>
  <c r="V120" i="7"/>
  <c r="U120" i="7"/>
  <c r="T120" i="7"/>
  <c r="R120" i="7"/>
  <c r="N120" i="7"/>
  <c r="J120" i="7"/>
  <c r="V119" i="7"/>
  <c r="U119" i="7"/>
  <c r="T119" i="7"/>
  <c r="R119" i="7"/>
  <c r="N119" i="7"/>
  <c r="J119" i="7"/>
  <c r="V118" i="7"/>
  <c r="U118" i="7"/>
  <c r="T118" i="7"/>
  <c r="R118" i="7"/>
  <c r="N118" i="7"/>
  <c r="J118" i="7"/>
  <c r="V117" i="7"/>
  <c r="U117" i="7"/>
  <c r="T117" i="7"/>
  <c r="R117" i="7"/>
  <c r="N117" i="7"/>
  <c r="J117" i="7"/>
  <c r="V116" i="7"/>
  <c r="U116" i="7"/>
  <c r="T116" i="7"/>
  <c r="R116" i="7"/>
  <c r="N116" i="7"/>
  <c r="J116" i="7"/>
  <c r="V115" i="7"/>
  <c r="U115" i="7"/>
  <c r="T115" i="7"/>
  <c r="R115" i="7"/>
  <c r="N115" i="7"/>
  <c r="J115" i="7"/>
  <c r="V114" i="7"/>
  <c r="U114" i="7"/>
  <c r="T114" i="7"/>
  <c r="R114" i="7"/>
  <c r="N114" i="7"/>
  <c r="J114" i="7"/>
  <c r="V113" i="7"/>
  <c r="U113" i="7"/>
  <c r="T113" i="7"/>
  <c r="R113" i="7"/>
  <c r="N113" i="7"/>
  <c r="J113" i="7"/>
  <c r="V112" i="7"/>
  <c r="U112" i="7"/>
  <c r="T112" i="7"/>
  <c r="R112" i="7"/>
  <c r="N112" i="7"/>
  <c r="J112" i="7"/>
  <c r="V111" i="7"/>
  <c r="U111" i="7"/>
  <c r="T111" i="7"/>
  <c r="R111" i="7"/>
  <c r="N111" i="7"/>
  <c r="J111" i="7"/>
  <c r="V110" i="7"/>
  <c r="U110" i="7"/>
  <c r="T110" i="7"/>
  <c r="R110" i="7"/>
  <c r="N110" i="7"/>
  <c r="J110" i="7"/>
  <c r="V109" i="7"/>
  <c r="U109" i="7"/>
  <c r="T109" i="7"/>
  <c r="R109" i="7"/>
  <c r="N109" i="7"/>
  <c r="J109" i="7"/>
  <c r="V108" i="7"/>
  <c r="U108" i="7"/>
  <c r="T108" i="7"/>
  <c r="R108" i="7"/>
  <c r="N108" i="7"/>
  <c r="J108" i="7"/>
  <c r="V107" i="7"/>
  <c r="U107" i="7"/>
  <c r="T107" i="7"/>
  <c r="R107" i="7"/>
  <c r="N107" i="7"/>
  <c r="J107" i="7"/>
  <c r="V106" i="7"/>
  <c r="U106" i="7"/>
  <c r="T106" i="7"/>
  <c r="R106" i="7"/>
  <c r="N106" i="7"/>
  <c r="J106" i="7"/>
  <c r="V105" i="7"/>
  <c r="U105" i="7"/>
  <c r="T105" i="7"/>
  <c r="R105" i="7"/>
  <c r="N105" i="7"/>
  <c r="J105" i="7"/>
  <c r="V104" i="7"/>
  <c r="U104" i="7"/>
  <c r="T104" i="7"/>
  <c r="R104" i="7"/>
  <c r="N104" i="7"/>
  <c r="J104" i="7"/>
  <c r="V103" i="7"/>
  <c r="U103" i="7"/>
  <c r="T103" i="7"/>
  <c r="R103" i="7"/>
  <c r="N103" i="7"/>
  <c r="J103" i="7"/>
  <c r="V102" i="7"/>
  <c r="U102" i="7"/>
  <c r="T102" i="7"/>
  <c r="R102" i="7"/>
  <c r="N102" i="7"/>
  <c r="J102" i="7"/>
  <c r="V101" i="7"/>
  <c r="U101" i="7"/>
  <c r="T101" i="7"/>
  <c r="R101" i="7"/>
  <c r="N101" i="7"/>
  <c r="J101" i="7"/>
  <c r="V100" i="7"/>
  <c r="U100" i="7"/>
  <c r="T100" i="7"/>
  <c r="R100" i="7"/>
  <c r="N100" i="7"/>
  <c r="J100" i="7"/>
  <c r="V99" i="7"/>
  <c r="U99" i="7"/>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N92" i="7"/>
  <c r="J92" i="7"/>
  <c r="Q91" i="7"/>
  <c r="P91" i="7"/>
  <c r="O91" i="7"/>
  <c r="M91" i="7"/>
  <c r="L91" i="7"/>
  <c r="K91" i="7"/>
  <c r="I91" i="7"/>
  <c r="H91" i="7"/>
  <c r="G91" i="7"/>
  <c r="V90" i="7"/>
  <c r="U90" i="7"/>
  <c r="T90" i="7"/>
  <c r="R90" i="7"/>
  <c r="N90" i="7"/>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H85" i="7"/>
  <c r="G85" i="7"/>
  <c r="V84" i="7"/>
  <c r="U84" i="7"/>
  <c r="T84" i="7"/>
  <c r="J84" i="7"/>
  <c r="W84" i="7" s="1"/>
  <c r="V83" i="7"/>
  <c r="U83" i="7"/>
  <c r="R83" i="7"/>
  <c r="N83" i="7"/>
  <c r="J83" i="7"/>
  <c r="V82" i="7"/>
  <c r="U82" i="7"/>
  <c r="T82" i="7"/>
  <c r="R82" i="7"/>
  <c r="N82" i="7"/>
  <c r="J82" i="7"/>
  <c r="V81" i="7"/>
  <c r="U81" i="7"/>
  <c r="R81" i="7"/>
  <c r="N81" i="7"/>
  <c r="J81" i="7"/>
  <c r="V80" i="7"/>
  <c r="U80" i="7"/>
  <c r="T80" i="7"/>
  <c r="R80" i="7"/>
  <c r="N80" i="7"/>
  <c r="J80" i="7"/>
  <c r="Q79" i="7"/>
  <c r="P79" i="7"/>
  <c r="O79" i="7"/>
  <c r="M79" i="7"/>
  <c r="L79" i="7"/>
  <c r="N79" i="7" s="1"/>
  <c r="K79" i="7"/>
  <c r="I79" i="7"/>
  <c r="H79" i="7"/>
  <c r="G79" i="7"/>
  <c r="V78" i="7"/>
  <c r="U78" i="7"/>
  <c r="R78" i="7"/>
  <c r="N78" i="7"/>
  <c r="J78" i="7"/>
  <c r="V77" i="7"/>
  <c r="U77" i="7"/>
  <c r="T77" i="7"/>
  <c r="R77" i="7"/>
  <c r="N77" i="7"/>
  <c r="J77" i="7"/>
  <c r="V76" i="7"/>
  <c r="U76" i="7"/>
  <c r="R76" i="7"/>
  <c r="N76" i="7"/>
  <c r="V75" i="7"/>
  <c r="U75" i="7"/>
  <c r="T75" i="7"/>
  <c r="R75" i="7"/>
  <c r="N75" i="7"/>
  <c r="J75" i="7"/>
  <c r="V74" i="7"/>
  <c r="U74" i="7"/>
  <c r="R74" i="7"/>
  <c r="N74" i="7"/>
  <c r="J74" i="7"/>
  <c r="V73" i="7"/>
  <c r="U73" i="7"/>
  <c r="T73" i="7"/>
  <c r="R73" i="7"/>
  <c r="N73" i="7"/>
  <c r="J73" i="7"/>
  <c r="Q72" i="7"/>
  <c r="P72" i="7"/>
  <c r="O72" i="7"/>
  <c r="M72" i="7"/>
  <c r="L72" i="7"/>
  <c r="K72" i="7"/>
  <c r="I72" i="7"/>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N67" i="7"/>
  <c r="J67" i="7"/>
  <c r="V66" i="7"/>
  <c r="U66" i="7"/>
  <c r="T66" i="7"/>
  <c r="R66" i="7"/>
  <c r="N66" i="7"/>
  <c r="J66" i="7"/>
  <c r="V65" i="7"/>
  <c r="U65" i="7"/>
  <c r="R65" i="7"/>
  <c r="N65" i="7"/>
  <c r="J65" i="7"/>
  <c r="V64" i="7"/>
  <c r="U64" i="7"/>
  <c r="T64" i="7"/>
  <c r="R64" i="7"/>
  <c r="N64" i="7"/>
  <c r="J64" i="7"/>
  <c r="Q63" i="7"/>
  <c r="R63" i="7" s="1"/>
  <c r="P63" i="7"/>
  <c r="O63" i="7"/>
  <c r="M63" i="7"/>
  <c r="N63" i="7" s="1"/>
  <c r="L63" i="7"/>
  <c r="K63" i="7"/>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N58" i="7"/>
  <c r="J58" i="7"/>
  <c r="V57" i="7"/>
  <c r="U57" i="7"/>
  <c r="T57" i="7"/>
  <c r="R57" i="7"/>
  <c r="N57" i="7"/>
  <c r="J57" i="7"/>
  <c r="V56" i="7"/>
  <c r="U56" i="7"/>
  <c r="R56" i="7"/>
  <c r="N56" i="7"/>
  <c r="J56" i="7"/>
  <c r="V55" i="7"/>
  <c r="U55" i="7"/>
  <c r="T55" i="7"/>
  <c r="R55" i="7"/>
  <c r="N55" i="7"/>
  <c r="J55" i="7"/>
  <c r="Q54" i="7"/>
  <c r="R54" i="7" s="1"/>
  <c r="P54" i="7"/>
  <c r="O54" i="7"/>
  <c r="M54" i="7"/>
  <c r="N54" i="7" s="1"/>
  <c r="L54" i="7"/>
  <c r="K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R47" i="7" s="1"/>
  <c r="P47" i="7"/>
  <c r="O47" i="7"/>
  <c r="M47" i="7"/>
  <c r="L47" i="7"/>
  <c r="N47" i="7" s="1"/>
  <c r="K47" i="7"/>
  <c r="I47" i="7"/>
  <c r="H47" i="7"/>
  <c r="J47" i="7" s="1"/>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BJ54" i="6" l="1"/>
  <c r="W40" i="7"/>
  <c r="U79" i="7"/>
  <c r="V85" i="7"/>
  <c r="W90" i="7"/>
  <c r="W92" i="7"/>
  <c r="W99" i="7"/>
  <c r="U137" i="7"/>
  <c r="W103" i="7"/>
  <c r="W107" i="7"/>
  <c r="W111" i="7"/>
  <c r="W115" i="7"/>
  <c r="W119" i="7"/>
  <c r="W123" i="7"/>
  <c r="W127" i="7"/>
  <c r="W131" i="7"/>
  <c r="W135" i="7"/>
  <c r="BR85" i="6"/>
  <c r="AT92" i="6"/>
  <c r="AM92" i="6" s="1"/>
  <c r="G54" i="6"/>
  <c r="BC54" i="6" s="1"/>
  <c r="V47" i="7"/>
  <c r="W67" i="7"/>
  <c r="V72" i="7"/>
  <c r="W81" i="7"/>
  <c r="W18" i="7"/>
  <c r="W48" i="7"/>
  <c r="W55" i="7"/>
  <c r="W64" i="7"/>
  <c r="W73" i="7"/>
  <c r="W74" i="7"/>
  <c r="W76" i="7"/>
  <c r="V79" i="7"/>
  <c r="W83" i="7"/>
  <c r="N137" i="7"/>
  <c r="V137" i="7"/>
  <c r="BF38" i="6"/>
  <c r="BJ88" i="6"/>
  <c r="O138" i="7"/>
  <c r="J54" i="7"/>
  <c r="W54" i="7" s="1"/>
  <c r="W58" i="7"/>
  <c r="J63" i="7"/>
  <c r="W63" i="7" s="1"/>
  <c r="W31" i="7"/>
  <c r="T37" i="7"/>
  <c r="N37" i="7"/>
  <c r="R42" i="7"/>
  <c r="J69" i="7"/>
  <c r="R79" i="7"/>
  <c r="N85" i="7"/>
  <c r="N94" i="7"/>
  <c r="BR82" i="6"/>
  <c r="BJ91" i="6"/>
  <c r="BJ90" i="6"/>
  <c r="BR88" i="6"/>
  <c r="BK88" i="6"/>
  <c r="BC88"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W94" i="7"/>
  <c r="M95" i="7"/>
  <c r="V91" i="7"/>
  <c r="T94" i="7"/>
  <c r="U69" i="7"/>
  <c r="J72" i="7"/>
  <c r="W72" i="7" s="1"/>
  <c r="U85" i="7"/>
  <c r="U94" i="7"/>
  <c r="H95" i="7"/>
  <c r="L95" i="7"/>
  <c r="P95" i="7"/>
  <c r="G138" i="7"/>
  <c r="J79" i="7"/>
  <c r="V94" i="7"/>
  <c r="H138" i="7"/>
  <c r="W96" i="7"/>
  <c r="W91" i="7" l="1"/>
  <c r="N138" i="7"/>
  <c r="W79"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BF48" i="6" s="1"/>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L73" i="6"/>
  <c r="BF73"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E95" i="6" s="1"/>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<sst xmlns="http://schemas.openxmlformats.org/spreadsheetml/2006/main" count="1507" uniqueCount="230">
  <si>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</si>
  <si>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</si>
  <si>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</si>
  <si>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</si>
  <si>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</si>
  <si>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</si>
  <si>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</si>
  <si>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</si>
  <si>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</si>
  <si>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</si>
  <si>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</si>
  <si>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</si>
  <si>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</si>
  <si>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</si>
  <si>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</si>
  <si>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</si>
  <si>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</si>
  <si>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</si>
  <si>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</si>
  <si>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</si>
  <si>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</si>
  <si>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</si>
  <si>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</si>
  <si>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</si>
  <si>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</si>
  <si>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</si>
  <si>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</si>
  <si>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</si>
  <si>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</si>
  <si>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</si>
  <si>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</si>
  <si>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</si>
  <si>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</si>
  <si>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</si>
  <si>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</si>
  <si>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</si>
  <si>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</si>
  <si>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</si>
  <si>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</si>
  <si>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</si>
  <si>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</si>
  <si>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</si>
  <si>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</si>
  <si>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</si>
  <si>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</si>
  <si>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</si>
  <si>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</si>
  <si>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</si>
  <si>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</si>
  <si>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</si>
  <si>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</si>
  <si>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</si>
  <si>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</si>
  <si>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</si>
  <si>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</si>
  <si>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</si>
  <si>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</si>
  <si>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</si>
  <si>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</si>
  <si>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</si>
  <si>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</si>
  <si>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</si>
  <si>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</si>
  <si>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</si>
  <si>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</si>
  <si>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</si>
  <si>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</si>
  <si>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</si>
  <si>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</si>
  <si>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</si>
  <si>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</si>
  <si>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</si>
  <si>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</si>
  <si>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</si>
  <si>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</si>
  <si>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</si>
  <si>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</si>
  <si>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</si>
  <si>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</si>
  <si>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</si>
  <si>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</si>
  <si>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</si>
  <si>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</si>
  <si>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</si>
  <si>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</si>
  <si>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</si>
  <si>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</si>
  <si>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</si>
  <si>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</si>
  <si>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</si>
  <si>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</si>
  <si>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</si>
  <si>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</si>
  <si>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</si>
  <si>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</si>
  <si>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</si>
  <si>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</si>
  <si>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</si>
  <si>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</si>
  <si>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</si>
  <si>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</si>
  <si>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</si>
  <si>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</si>
  <si>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</si>
  <si>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</si>
  <si>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</si>
  <si>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</si>
  <si>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</si>
  <si>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</si>
  <si>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</si>
  <si>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</si>
  <si>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</si>
  <si>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</si>
  <si>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</si>
  <si>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</si>
  <si>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</si>
  <si>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</si>
  <si>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</si>
  <si>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</si>
  <si>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</si>
  <si>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</si>
  <si>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</si>
  <si>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</si>
  <si>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</si>
  <si>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</si>
  <si>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</si>
  <si>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</si>
  <si>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</si>
  <si>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</si>
  <si>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</si>
  <si>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</si>
  <si>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</si>
  <si>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</si>
  <si>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</si>
  <si>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</si>
  <si>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</si>
  <si>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</si>
  <si>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</si>
  <si>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</si>
  <si>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</si>
  <si>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</si>
  <si>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</si>
  <si>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</si>
  <si>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</si>
  <si>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</si>
  <si>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</si>
  <si>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</si>
  <si>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</si>
  <si>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</si>
  <si>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</si>
  <si>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</si>
  <si>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</si>
  <si>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</si>
  <si>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</si>
  <si>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</si>
  <si>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</si>
  <si>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</si>
  <si>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</si>
  <si>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</si>
  <si>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</si>
  <si>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</si>
  <si>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</si>
  <si>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</si>
  <si>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</si>
  <si>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</si>
  <si>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</si>
  <si>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</si>
  <si>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</si>
  <si>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</si>
  <si>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</si>
  <si>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</si>
  <si>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</si>
  <si>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</si>
  <si>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</si>
  <si>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</si>
  <si>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</si>
  <si>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</si>
  <si>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</si>
  <si>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</si>
  <si>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</si>
  <si>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</si>
  <si>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</si>
  <si>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</si>
  <si>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</si>
  <si>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</si>
  <si>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</si>
  <si>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</si>
  <si>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</si>
  <si>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</si>
  <si>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</si>
  <si>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</si>
  <si>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</si>
  <si>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</si>
  <si>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</si>
  <si>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</si>
  <si>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</si>
  <si>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</si>
  <si>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</si>
  <si>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</si>
  <si>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</si>
  <si>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</si>
  <si>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</si>
  <si>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</si>
  <si>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</si>
  <si>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</si>
  <si>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</si>
  <si>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</si>
  <si>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</si>
  <si>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</si>
  <si>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</si>
  <si>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</si>
  <si>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</si>
  <si>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</si>
  <si>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</si>
  <si>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</si>
  <si>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</si>
  <si>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</si>
  <si>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</si>
  <si>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</si>
  <si>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</si>
  <si>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</si>
  <si>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</si>
  <si>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</si>
  <si>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</si>
  <si>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</si>
  <si>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</si>
  <si>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M.D.I. LAURA TORRES MEDINA</t>
  </si>
  <si>
    <t>AUXILIAR DEL CENTRO</t>
  </si>
  <si>
    <t>L.C. JOSÉ ALBERTO NAVA CASTRO</t>
  </si>
  <si>
    <t>RESPONSABLE DEL CENTRO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</si>
</sst>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3">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11" fillId="0" borderId="1" xfId="0" applyFont="1" applyBorder="1" applyAlignment="1" applyProtection="1">
      <alignment horizontal="center"/>
      <protection locked="0"/>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opLeftCell="A91" zoomScale="70" zoomScaleNormal="70" zoomScaleSheetLayoutView="68" workbookViewId="0">
      <selection activeCell="I146" sqref="I146:V147"/>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v>1</v>
      </c>
      <c r="H100" s="256">
        <v>22</v>
      </c>
      <c r="I100" s="256">
        <v>21</v>
      </c>
      <c r="J100" s="245">
        <f t="shared" si="12"/>
        <v>43</v>
      </c>
      <c r="K100" s="255">
        <v>1</v>
      </c>
      <c r="L100" s="256">
        <v>13</v>
      </c>
      <c r="M100" s="256">
        <v>20</v>
      </c>
      <c r="N100" s="245">
        <f t="shared" si="13"/>
        <v>33</v>
      </c>
      <c r="O100" s="257">
        <v>1</v>
      </c>
      <c r="P100" s="256">
        <v>19</v>
      </c>
      <c r="Q100" s="256">
        <v>14</v>
      </c>
      <c r="R100" s="245">
        <f t="shared" si="14"/>
        <v>33</v>
      </c>
      <c r="S100" s="247"/>
      <c r="T100" s="258">
        <f t="shared" si="15"/>
        <v>3</v>
      </c>
      <c r="U100" s="259">
        <f>SUM(H100,L100,P100)</f>
        <v>54</v>
      </c>
      <c r="V100" s="259">
        <f t="shared" si="15"/>
        <v>55</v>
      </c>
      <c r="W100" s="245">
        <f t="shared" si="16"/>
        <v>109</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22</v>
      </c>
      <c r="I137" s="354">
        <f t="shared" ref="I137:W137" si="17">SUM(I96:I136)</f>
        <v>21</v>
      </c>
      <c r="J137" s="355">
        <f>SUM(J96:J136)</f>
        <v>43</v>
      </c>
      <c r="K137" s="353">
        <f t="shared" si="17"/>
        <v>1</v>
      </c>
      <c r="L137" s="354">
        <f t="shared" si="17"/>
        <v>13</v>
      </c>
      <c r="M137" s="354">
        <f t="shared" si="17"/>
        <v>20</v>
      </c>
      <c r="N137" s="356">
        <f t="shared" si="17"/>
        <v>33</v>
      </c>
      <c r="O137" s="353">
        <f t="shared" si="17"/>
        <v>1</v>
      </c>
      <c r="P137" s="354">
        <f t="shared" si="17"/>
        <v>19</v>
      </c>
      <c r="Q137" s="354">
        <f>SUM(Q96:Q136)</f>
        <v>14</v>
      </c>
      <c r="R137" s="356">
        <f t="shared" si="17"/>
        <v>33</v>
      </c>
      <c r="S137" s="247">
        <f t="shared" si="17"/>
        <v>0</v>
      </c>
      <c r="T137" s="353">
        <f t="shared" si="17"/>
        <v>3</v>
      </c>
      <c r="U137" s="354">
        <f>SUM(U96:U136)</f>
        <v>54</v>
      </c>
      <c r="V137" s="354">
        <f t="shared" si="17"/>
        <v>55</v>
      </c>
      <c r="W137" s="356">
        <f t="shared" si="17"/>
        <v>109</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22</v>
      </c>
      <c r="I138" s="359">
        <f t="shared" si="18"/>
        <v>21</v>
      </c>
      <c r="J138" s="359">
        <f t="shared" si="18"/>
        <v>43</v>
      </c>
      <c r="K138" s="359">
        <f t="shared" si="18"/>
        <v>1</v>
      </c>
      <c r="L138" s="359">
        <f t="shared" si="18"/>
        <v>13</v>
      </c>
      <c r="M138" s="359">
        <f t="shared" si="18"/>
        <v>20</v>
      </c>
      <c r="N138" s="359">
        <f t="shared" si="18"/>
        <v>33</v>
      </c>
      <c r="O138" s="359">
        <f t="shared" si="18"/>
        <v>1</v>
      </c>
      <c r="P138" s="359">
        <f t="shared" si="18"/>
        <v>19</v>
      </c>
      <c r="Q138" s="359">
        <f t="shared" si="18"/>
        <v>14</v>
      </c>
      <c r="R138" s="359">
        <f t="shared" si="18"/>
        <v>33</v>
      </c>
      <c r="S138" s="359"/>
      <c r="T138" s="359">
        <f>SUM(T24,T30,T37,T42,T47,T54,T63,T69,T72,T79,T85,T91,T94,T96:T136)</f>
        <v>3</v>
      </c>
      <c r="U138" s="359">
        <f>SUM(U24,U30,U37,U42,U47,U54,U63,U69,U72,U79,U85,U91,U94,U96:U136)</f>
        <v>54</v>
      </c>
      <c r="V138" s="359">
        <f>SUM(V24,V30,V37,V42,V47,V54,V63,V69,V72,V79,V85,V91,V94,V96:V136)</f>
        <v>55</v>
      </c>
      <c r="W138" s="359">
        <f>SUM(W24,W30,W37,W42,W47,W54,W63,W69,W72,W79,W85,W91,W94,W96:W136)</f>
        <v>109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t="s">
        <v>227</v>
      </c>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228</v>
      </c>
      <c r="J146" s="369"/>
      <c r="K146" s="369"/>
      <c r="L146" s="369"/>
      <c r="M146" s="369"/>
      <c r="N146" s="369"/>
      <c r="O146" s="369"/>
      <c r="P146" s="369"/>
      <c r="Q146" s="369"/>
      <c r="R146" s="369"/>
      <c r="S146" s="369"/>
      <c r="T146" s="369"/>
      <c r="U146" s="369"/>
      <c r="V146" s="369"/>
      <c r="W146" s="357"/>
    </row>
    <row r="147" spans="1:23" x14ac:dyDescent="0.25">
      <c r="G147" s="357"/>
      <c r="H147" s="357"/>
      <c r="I147" s="370" t="s">
        <v>229</v>
      </c>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topLeftCell="A94" zoomScale="60" zoomScaleNormal="60" zoomScaleSheetLayoutView="77" workbookViewId="0">
      <selection activeCell="BB103" sqref="BB103"/>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3"/>
      <c r="E5" s="423"/>
      <c r="F5" s="423"/>
      <c r="G5" s="423"/>
      <c r="H5" s="423"/>
      <c r="I5" s="423"/>
      <c r="J5" s="423"/>
      <c r="K5" s="423"/>
    </row>
    <row r="6" spans="1:70" ht="24.75" customHeight="1" x14ac:dyDescent="0.25">
      <c r="B6" s="46"/>
      <c r="C6" s="46"/>
      <c r="D6" s="46"/>
      <c r="E6" s="46"/>
      <c r="F6" s="46"/>
      <c r="G6" s="46"/>
      <c r="H6" s="46"/>
      <c r="I6" s="46"/>
      <c r="J6" s="46"/>
      <c r="K6" s="46"/>
      <c r="L6" s="46"/>
      <c r="M6" s="46"/>
      <c r="N6" s="427" t="s">
        <v>0</v>
      </c>
      <c r="O6" s="427"/>
      <c r="P6" s="427"/>
      <c r="Q6" s="427"/>
      <c r="R6" s="427"/>
      <c r="S6" s="427"/>
      <c r="T6" s="427"/>
      <c r="U6" s="427"/>
      <c r="V6" s="427"/>
      <c r="W6" s="427"/>
      <c r="X6" s="427"/>
      <c r="Y6" s="427"/>
      <c r="Z6" s="427"/>
      <c r="AA6" s="427"/>
      <c r="AB6" s="427"/>
      <c r="AC6" s="427"/>
      <c r="AD6" s="427"/>
      <c r="AE6" s="427"/>
      <c r="AF6" s="427"/>
      <c r="AG6" s="427"/>
      <c r="AH6" s="427"/>
      <c r="AI6" s="427"/>
      <c r="AJ6" s="427"/>
      <c r="AK6" s="427"/>
      <c r="AL6" s="427"/>
      <c r="AM6" s="427"/>
      <c r="AN6" s="427"/>
      <c r="AO6" s="427"/>
      <c r="AP6" s="46"/>
      <c r="AQ6" s="46"/>
      <c r="AR6" s="46"/>
      <c r="AS6" s="46"/>
    </row>
    <row r="7" spans="1:70" ht="24.75" customHeight="1" x14ac:dyDescent="0.25">
      <c r="A7" s="17"/>
      <c r="E7" s="46"/>
      <c r="F7" s="46"/>
      <c r="G7" s="46"/>
      <c r="H7" s="46"/>
      <c r="I7" s="46"/>
      <c r="J7" s="46"/>
      <c r="K7" s="46"/>
      <c r="L7" s="46"/>
      <c r="M7" s="46"/>
      <c r="N7" s="427" t="s">
        <v>106</v>
      </c>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BN7" s="424" t="s">
        <v>1</v>
      </c>
      <c r="BO7" s="424"/>
      <c r="BP7" s="424"/>
      <c r="BQ7" s="424"/>
      <c r="BR7" s="424"/>
    </row>
    <row r="8" spans="1:70" ht="18" customHeight="1" thickBot="1" x14ac:dyDescent="0.3">
      <c r="A8" s="425" t="s">
        <v>2</v>
      </c>
      <c r="B8" s="425"/>
      <c r="C8" s="426" t="s">
        <v>225</v>
      </c>
      <c r="D8" s="426"/>
      <c r="E8" s="18"/>
      <c r="F8" s="18"/>
      <c r="G8" s="18"/>
      <c r="BF8" s="182" t="s">
        <v>3</v>
      </c>
      <c r="BG8" s="180"/>
      <c r="BH8" s="180"/>
      <c r="BI8" s="183"/>
      <c r="BJ8" s="183"/>
      <c r="BK8" s="176" t="s">
        <v>213</v>
      </c>
      <c r="BL8" s="174"/>
      <c r="BM8" s="174"/>
      <c r="BN8" s="424" t="s">
        <v>112</v>
      </c>
      <c r="BO8" s="424"/>
      <c r="BP8" s="424"/>
      <c r="BQ8" s="424"/>
      <c r="BR8" s="424"/>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3" t="s">
        <v>4</v>
      </c>
      <c r="B10" s="433" t="s">
        <v>5</v>
      </c>
      <c r="C10" s="433" t="s">
        <v>6</v>
      </c>
      <c r="D10" s="433" t="s">
        <v>7</v>
      </c>
      <c r="E10" s="430" t="s">
        <v>107</v>
      </c>
      <c r="F10" s="433" t="s">
        <v>9</v>
      </c>
      <c r="G10" s="468" t="s">
        <v>20</v>
      </c>
      <c r="H10" s="468"/>
      <c r="I10" s="468"/>
      <c r="J10" s="468"/>
      <c r="K10" s="468"/>
      <c r="L10" s="468"/>
      <c r="M10" s="468"/>
      <c r="N10" s="468"/>
      <c r="O10" s="468"/>
      <c r="P10" s="468"/>
      <c r="Q10" s="468"/>
      <c r="R10" s="468"/>
      <c r="S10" s="468"/>
      <c r="T10" s="468"/>
      <c r="U10" s="468"/>
      <c r="V10" s="468"/>
      <c r="W10" s="468"/>
      <c r="X10" s="468"/>
      <c r="Y10" s="468"/>
      <c r="Z10" s="468"/>
      <c r="AA10" s="468"/>
      <c r="AB10" s="468"/>
      <c r="AC10" s="468"/>
      <c r="AD10" s="468"/>
      <c r="AE10" s="468"/>
      <c r="AF10" s="468"/>
      <c r="AG10" s="468"/>
      <c r="AH10" s="468"/>
      <c r="AI10" s="468"/>
      <c r="AJ10" s="468"/>
      <c r="AK10" s="468"/>
      <c r="AL10" s="468"/>
      <c r="AM10" s="468"/>
      <c r="AN10" s="468"/>
      <c r="AO10" s="468"/>
      <c r="AP10" s="468"/>
      <c r="AQ10" s="468"/>
      <c r="AR10" s="468"/>
      <c r="AS10" s="468"/>
      <c r="AT10" s="468"/>
      <c r="AU10" s="468"/>
      <c r="AV10" s="468"/>
      <c r="AW10" s="468"/>
      <c r="AX10" s="468"/>
      <c r="AY10" s="468"/>
      <c r="AZ10" s="468"/>
      <c r="BA10" s="468"/>
      <c r="BB10" s="468"/>
      <c r="BC10" s="451" t="s">
        <v>10</v>
      </c>
      <c r="BD10" s="452"/>
      <c r="BE10" s="452"/>
      <c r="BF10" s="452"/>
      <c r="BG10" s="452"/>
      <c r="BH10" s="452"/>
      <c r="BI10" s="452"/>
      <c r="BJ10" s="409"/>
      <c r="BK10" s="451" t="s">
        <v>10</v>
      </c>
      <c r="BL10" s="452"/>
      <c r="BM10" s="452"/>
      <c r="BN10" s="452"/>
      <c r="BO10" s="452"/>
      <c r="BP10" s="452"/>
      <c r="BQ10" s="452"/>
      <c r="BR10" s="409"/>
    </row>
    <row r="11" spans="1:70" ht="15.75" thickBot="1" x14ac:dyDescent="0.3">
      <c r="A11" s="434"/>
      <c r="B11" s="434"/>
      <c r="C11" s="434"/>
      <c r="D11" s="434"/>
      <c r="E11" s="431"/>
      <c r="F11" s="434"/>
      <c r="G11" s="455" t="s">
        <v>183</v>
      </c>
      <c r="H11" s="455"/>
      <c r="I11" s="455"/>
      <c r="J11" s="455"/>
      <c r="K11" s="455"/>
      <c r="L11" s="455"/>
      <c r="M11" s="455"/>
      <c r="N11" s="455"/>
      <c r="O11" s="455"/>
      <c r="P11" s="455"/>
      <c r="Q11" s="455"/>
      <c r="R11" s="455"/>
      <c r="S11" s="455"/>
      <c r="T11" s="455"/>
      <c r="U11" s="455"/>
      <c r="V11" s="456"/>
      <c r="W11" s="455" t="s">
        <v>184</v>
      </c>
      <c r="X11" s="455"/>
      <c r="Y11" s="455"/>
      <c r="Z11" s="455"/>
      <c r="AA11" s="455"/>
      <c r="AB11" s="455"/>
      <c r="AC11" s="455"/>
      <c r="AD11" s="455"/>
      <c r="AE11" s="455"/>
      <c r="AF11" s="455"/>
      <c r="AG11" s="455"/>
      <c r="AH11" s="455"/>
      <c r="AI11" s="455"/>
      <c r="AJ11" s="455"/>
      <c r="AK11" s="455"/>
      <c r="AL11" s="455"/>
      <c r="AM11" s="457" t="s">
        <v>185</v>
      </c>
      <c r="AN11" s="455"/>
      <c r="AO11" s="455"/>
      <c r="AP11" s="455"/>
      <c r="AQ11" s="455"/>
      <c r="AR11" s="455"/>
      <c r="AS11" s="455"/>
      <c r="AT11" s="455"/>
      <c r="AU11" s="455"/>
      <c r="AV11" s="455"/>
      <c r="AW11" s="455"/>
      <c r="AX11" s="455"/>
      <c r="AY11" s="455"/>
      <c r="AZ11" s="455"/>
      <c r="BA11" s="455"/>
      <c r="BB11" s="456"/>
      <c r="BC11" s="453"/>
      <c r="BD11" s="453"/>
      <c r="BE11" s="453"/>
      <c r="BF11" s="453"/>
      <c r="BG11" s="453"/>
      <c r="BH11" s="453"/>
      <c r="BI11" s="453"/>
      <c r="BJ11" s="454"/>
      <c r="BK11" s="453"/>
      <c r="BL11" s="453"/>
      <c r="BM11" s="453"/>
      <c r="BN11" s="453"/>
      <c r="BO11" s="453"/>
      <c r="BP11" s="453"/>
      <c r="BQ11" s="453"/>
      <c r="BR11" s="454"/>
    </row>
    <row r="12" spans="1:70" ht="15.75" thickBot="1" x14ac:dyDescent="0.3">
      <c r="A12" s="434"/>
      <c r="B12" s="434"/>
      <c r="C12" s="434"/>
      <c r="D12" s="434"/>
      <c r="E12" s="431"/>
      <c r="F12" s="434"/>
      <c r="G12" s="409" t="s">
        <v>21</v>
      </c>
      <c r="H12" s="428" t="s">
        <v>22</v>
      </c>
      <c r="I12" s="404" t="s">
        <v>23</v>
      </c>
      <c r="J12" s="405"/>
      <c r="K12" s="405"/>
      <c r="L12" s="405"/>
      <c r="M12" s="406"/>
      <c r="N12" s="436" t="s">
        <v>24</v>
      </c>
      <c r="O12" s="428" t="s">
        <v>21</v>
      </c>
      <c r="P12" s="428" t="s">
        <v>22</v>
      </c>
      <c r="Q12" s="404" t="s">
        <v>23</v>
      </c>
      <c r="R12" s="405"/>
      <c r="S12" s="405"/>
      <c r="T12" s="405"/>
      <c r="U12" s="406"/>
      <c r="V12" s="407" t="s">
        <v>24</v>
      </c>
      <c r="W12" s="409" t="s">
        <v>21</v>
      </c>
      <c r="X12" s="428" t="s">
        <v>22</v>
      </c>
      <c r="Y12" s="404" t="s">
        <v>23</v>
      </c>
      <c r="Z12" s="405"/>
      <c r="AA12" s="405"/>
      <c r="AB12" s="405"/>
      <c r="AC12" s="406"/>
      <c r="AD12" s="436" t="s">
        <v>24</v>
      </c>
      <c r="AE12" s="428" t="s">
        <v>21</v>
      </c>
      <c r="AF12" s="428" t="s">
        <v>22</v>
      </c>
      <c r="AG12" s="404" t="s">
        <v>23</v>
      </c>
      <c r="AH12" s="405"/>
      <c r="AI12" s="405"/>
      <c r="AJ12" s="405"/>
      <c r="AK12" s="406"/>
      <c r="AL12" s="460" t="s">
        <v>24</v>
      </c>
      <c r="AM12" s="458" t="s">
        <v>21</v>
      </c>
      <c r="AN12" s="428" t="s">
        <v>22</v>
      </c>
      <c r="AO12" s="404" t="s">
        <v>23</v>
      </c>
      <c r="AP12" s="405"/>
      <c r="AQ12" s="405"/>
      <c r="AR12" s="405"/>
      <c r="AS12" s="406"/>
      <c r="AT12" s="436" t="s">
        <v>24</v>
      </c>
      <c r="AU12" s="428" t="s">
        <v>21</v>
      </c>
      <c r="AV12" s="428" t="s">
        <v>22</v>
      </c>
      <c r="AW12" s="404" t="s">
        <v>23</v>
      </c>
      <c r="AX12" s="405"/>
      <c r="AY12" s="405"/>
      <c r="AZ12" s="405"/>
      <c r="BA12" s="406"/>
      <c r="BB12" s="407" t="s">
        <v>24</v>
      </c>
      <c r="BC12" s="409" t="s">
        <v>21</v>
      </c>
      <c r="BD12" s="428" t="s">
        <v>22</v>
      </c>
      <c r="BE12" s="462" t="s">
        <v>23</v>
      </c>
      <c r="BF12" s="462"/>
      <c r="BG12" s="462"/>
      <c r="BH12" s="462"/>
      <c r="BI12" s="463"/>
      <c r="BJ12" s="436" t="s">
        <v>24</v>
      </c>
      <c r="BK12" s="409" t="s">
        <v>21</v>
      </c>
      <c r="BL12" s="428" t="s">
        <v>22</v>
      </c>
      <c r="BM12" s="462" t="s">
        <v>23</v>
      </c>
      <c r="BN12" s="462"/>
      <c r="BO12" s="462"/>
      <c r="BP12" s="462"/>
      <c r="BQ12" s="463"/>
      <c r="BR12" s="436" t="s">
        <v>24</v>
      </c>
    </row>
    <row r="13" spans="1:70" ht="15.75" thickBot="1" x14ac:dyDescent="0.3">
      <c r="A13" s="434"/>
      <c r="B13" s="434"/>
      <c r="C13" s="434"/>
      <c r="D13" s="434"/>
      <c r="E13" s="431"/>
      <c r="F13" s="434"/>
      <c r="G13" s="410"/>
      <c r="H13" s="429"/>
      <c r="I13" s="195">
        <v>1</v>
      </c>
      <c r="J13" s="196">
        <v>2</v>
      </c>
      <c r="K13" s="196">
        <v>3</v>
      </c>
      <c r="L13" s="196">
        <v>4</v>
      </c>
      <c r="M13" s="197" t="s">
        <v>102</v>
      </c>
      <c r="N13" s="437"/>
      <c r="O13" s="429"/>
      <c r="P13" s="429"/>
      <c r="Q13" s="195">
        <v>1</v>
      </c>
      <c r="R13" s="196">
        <v>2</v>
      </c>
      <c r="S13" s="196">
        <v>3</v>
      </c>
      <c r="T13" s="196">
        <v>4</v>
      </c>
      <c r="U13" s="197" t="s">
        <v>102</v>
      </c>
      <c r="V13" s="408"/>
      <c r="W13" s="410"/>
      <c r="X13" s="429"/>
      <c r="Y13" s="195">
        <v>1</v>
      </c>
      <c r="Z13" s="196">
        <v>2</v>
      </c>
      <c r="AA13" s="196">
        <v>3</v>
      </c>
      <c r="AB13" s="196">
        <v>4</v>
      </c>
      <c r="AC13" s="197" t="s">
        <v>102</v>
      </c>
      <c r="AD13" s="437"/>
      <c r="AE13" s="429"/>
      <c r="AF13" s="429"/>
      <c r="AG13" s="195">
        <v>1</v>
      </c>
      <c r="AH13" s="196">
        <v>2</v>
      </c>
      <c r="AI13" s="196">
        <v>3</v>
      </c>
      <c r="AJ13" s="196">
        <v>4</v>
      </c>
      <c r="AK13" s="197" t="s">
        <v>102</v>
      </c>
      <c r="AL13" s="461"/>
      <c r="AM13" s="459"/>
      <c r="AN13" s="429"/>
      <c r="AO13" s="195">
        <v>1</v>
      </c>
      <c r="AP13" s="196">
        <v>2</v>
      </c>
      <c r="AQ13" s="196">
        <v>3</v>
      </c>
      <c r="AR13" s="196">
        <v>4</v>
      </c>
      <c r="AS13" s="197" t="s">
        <v>102</v>
      </c>
      <c r="AT13" s="437"/>
      <c r="AU13" s="429"/>
      <c r="AV13" s="429"/>
      <c r="AW13" s="195">
        <v>1</v>
      </c>
      <c r="AX13" s="196">
        <v>2</v>
      </c>
      <c r="AY13" s="196">
        <v>3</v>
      </c>
      <c r="AZ13" s="196">
        <v>4</v>
      </c>
      <c r="BA13" s="197" t="s">
        <v>102</v>
      </c>
      <c r="BB13" s="408"/>
      <c r="BC13" s="410"/>
      <c r="BD13" s="429"/>
      <c r="BE13" s="196">
        <v>1</v>
      </c>
      <c r="BF13" s="196">
        <v>2</v>
      </c>
      <c r="BG13" s="196">
        <v>3</v>
      </c>
      <c r="BH13" s="196">
        <v>4</v>
      </c>
      <c r="BI13" s="197" t="s">
        <v>102</v>
      </c>
      <c r="BJ13" s="437"/>
      <c r="BK13" s="410"/>
      <c r="BL13" s="429"/>
      <c r="BM13" s="196">
        <v>1</v>
      </c>
      <c r="BN13" s="196">
        <v>2</v>
      </c>
      <c r="BO13" s="196">
        <v>3</v>
      </c>
      <c r="BP13" s="196">
        <v>4</v>
      </c>
      <c r="BQ13" s="197" t="s">
        <v>102</v>
      </c>
      <c r="BR13" s="437"/>
    </row>
    <row r="14" spans="1:70" ht="41.25" customHeight="1" thickBot="1" x14ac:dyDescent="0.3">
      <c r="A14" s="435"/>
      <c r="B14" s="435"/>
      <c r="C14" s="435"/>
      <c r="D14" s="435"/>
      <c r="E14" s="432"/>
      <c r="F14" s="435"/>
      <c r="G14" s="418" t="s">
        <v>15</v>
      </c>
      <c r="H14" s="416"/>
      <c r="I14" s="416"/>
      <c r="J14" s="416"/>
      <c r="K14" s="416"/>
      <c r="L14" s="416"/>
      <c r="M14" s="416"/>
      <c r="N14" s="438"/>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7" t="s">
        <v>15</v>
      </c>
      <c r="AN14" s="416"/>
      <c r="AO14" s="416"/>
      <c r="AP14" s="416"/>
      <c r="AQ14" s="416"/>
      <c r="AR14" s="416"/>
      <c r="AS14" s="416"/>
      <c r="AT14" s="419"/>
      <c r="AU14" s="416" t="s">
        <v>16</v>
      </c>
      <c r="AV14" s="416"/>
      <c r="AW14" s="416"/>
      <c r="AX14" s="416"/>
      <c r="AY14" s="416"/>
      <c r="AZ14" s="416"/>
      <c r="BA14" s="416"/>
      <c r="BB14" s="446"/>
      <c r="BC14" s="467" t="s">
        <v>15</v>
      </c>
      <c r="BD14" s="449"/>
      <c r="BE14" s="449"/>
      <c r="BF14" s="449"/>
      <c r="BG14" s="449"/>
      <c r="BH14" s="449"/>
      <c r="BI14" s="449"/>
      <c r="BJ14" s="450"/>
      <c r="BK14" s="448" t="s">
        <v>16</v>
      </c>
      <c r="BL14" s="449"/>
      <c r="BM14" s="449"/>
      <c r="BN14" s="449"/>
      <c r="BO14" s="449"/>
      <c r="BP14" s="449"/>
      <c r="BQ14" s="449"/>
      <c r="BR14" s="450"/>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69" t="s">
        <v>131</v>
      </c>
      <c r="B96" s="470"/>
      <c r="C96" s="470"/>
      <c r="D96" s="470"/>
      <c r="E96" s="470"/>
      <c r="F96" s="471"/>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22</v>
      </c>
      <c r="H101" s="9">
        <v>20</v>
      </c>
      <c r="I101" s="10"/>
      <c r="J101" s="11"/>
      <c r="K101" s="11"/>
      <c r="L101" s="11"/>
      <c r="M101" s="12">
        <v>2</v>
      </c>
      <c r="N101" s="16">
        <f t="shared" si="711"/>
        <v>2</v>
      </c>
      <c r="O101" s="8">
        <f t="shared" si="712"/>
        <v>21</v>
      </c>
      <c r="P101" s="13">
        <v>21</v>
      </c>
      <c r="Q101" s="134"/>
      <c r="R101" s="135"/>
      <c r="S101" s="135"/>
      <c r="T101" s="135"/>
      <c r="U101" s="136"/>
      <c r="V101" s="50">
        <f t="shared" si="713"/>
        <v>0</v>
      </c>
      <c r="W101" s="8">
        <f t="shared" si="714"/>
        <v>13</v>
      </c>
      <c r="X101" s="9">
        <v>12</v>
      </c>
      <c r="Y101" s="10"/>
      <c r="Z101" s="11"/>
      <c r="AA101" s="11"/>
      <c r="AB101" s="11"/>
      <c r="AC101" s="12">
        <v>1</v>
      </c>
      <c r="AD101" s="16">
        <f t="shared" si="715"/>
        <v>1</v>
      </c>
      <c r="AE101" s="8">
        <f t="shared" si="716"/>
        <v>20</v>
      </c>
      <c r="AF101" s="9">
        <v>20</v>
      </c>
      <c r="AG101" s="10"/>
      <c r="AH101" s="11"/>
      <c r="AI101" s="11"/>
      <c r="AJ101" s="11"/>
      <c r="AK101" s="12"/>
      <c r="AL101" s="50">
        <f t="shared" si="717"/>
        <v>0</v>
      </c>
      <c r="AM101" s="8">
        <f t="shared" si="718"/>
        <v>19</v>
      </c>
      <c r="AN101" s="9">
        <v>19</v>
      </c>
      <c r="AO101" s="134"/>
      <c r="AP101" s="135"/>
      <c r="AQ101" s="135"/>
      <c r="AR101" s="135"/>
      <c r="AS101" s="136"/>
      <c r="AT101" s="50">
        <f t="shared" si="331"/>
        <v>0</v>
      </c>
      <c r="AU101" s="8">
        <f t="shared" si="719"/>
        <v>14</v>
      </c>
      <c r="AV101" s="9">
        <v>14</v>
      </c>
      <c r="AW101" s="14"/>
      <c r="AX101" s="11"/>
      <c r="AY101" s="11"/>
      <c r="AZ101" s="11"/>
      <c r="BA101" s="12"/>
      <c r="BB101" s="16">
        <f t="shared" si="720"/>
        <v>0</v>
      </c>
      <c r="BC101" s="8">
        <f t="shared" si="721"/>
        <v>54</v>
      </c>
      <c r="BD101" s="15">
        <f t="shared" si="722"/>
        <v>51</v>
      </c>
      <c r="BE101" s="154">
        <f t="shared" si="723"/>
        <v>0</v>
      </c>
      <c r="BF101" s="154">
        <f t="shared" si="724"/>
        <v>0</v>
      </c>
      <c r="BG101" s="154">
        <f t="shared" si="725"/>
        <v>0</v>
      </c>
      <c r="BH101" s="154">
        <f t="shared" si="726"/>
        <v>0</v>
      </c>
      <c r="BI101" s="155">
        <f t="shared" si="727"/>
        <v>3</v>
      </c>
      <c r="BJ101" s="16">
        <f t="shared" si="728"/>
        <v>3</v>
      </c>
      <c r="BK101" s="8">
        <f t="shared" si="729"/>
        <v>55</v>
      </c>
      <c r="BL101" s="15">
        <f t="shared" si="730"/>
        <v>55</v>
      </c>
      <c r="BM101" s="154">
        <f t="shared" si="731"/>
        <v>0</v>
      </c>
      <c r="BN101" s="154">
        <f t="shared" si="732"/>
        <v>0</v>
      </c>
      <c r="BO101" s="154">
        <f t="shared" si="733"/>
        <v>0</v>
      </c>
      <c r="BP101" s="154">
        <f t="shared" si="734"/>
        <v>0</v>
      </c>
      <c r="BQ101" s="155">
        <f t="shared" si="735"/>
        <v>0</v>
      </c>
      <c r="BR101" s="16">
        <f t="shared" si="736"/>
        <v>0</v>
      </c>
      <c r="BS101" s="213">
        <f t="shared" si="128"/>
        <v>3</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2" t="s">
        <v>144</v>
      </c>
      <c r="B138" s="472"/>
      <c r="C138" s="472"/>
      <c r="D138" s="472"/>
      <c r="E138" s="472"/>
      <c r="F138" s="472"/>
      <c r="G138" s="30">
        <f t="shared" ref="G138:AL138" si="767">SUM(G97:G137)</f>
        <v>22</v>
      </c>
      <c r="H138" s="30">
        <f t="shared" si="767"/>
        <v>20</v>
      </c>
      <c r="I138" s="132">
        <f t="shared" si="767"/>
        <v>0</v>
      </c>
      <c r="J138" s="132">
        <f t="shared" si="767"/>
        <v>0</v>
      </c>
      <c r="K138" s="132">
        <f t="shared" si="767"/>
        <v>0</v>
      </c>
      <c r="L138" s="132">
        <f t="shared" si="767"/>
        <v>0</v>
      </c>
      <c r="M138" s="132">
        <f t="shared" si="767"/>
        <v>2</v>
      </c>
      <c r="N138" s="30">
        <f t="shared" si="767"/>
        <v>2</v>
      </c>
      <c r="O138" s="30">
        <f t="shared" si="767"/>
        <v>21</v>
      </c>
      <c r="P138" s="30">
        <f t="shared" si="767"/>
        <v>21</v>
      </c>
      <c r="Q138" s="132">
        <f t="shared" si="767"/>
        <v>0</v>
      </c>
      <c r="R138" s="132">
        <f t="shared" si="767"/>
        <v>0</v>
      </c>
      <c r="S138" s="132">
        <f t="shared" si="767"/>
        <v>0</v>
      </c>
      <c r="T138" s="132">
        <f t="shared" si="767"/>
        <v>0</v>
      </c>
      <c r="U138" s="132">
        <f t="shared" si="767"/>
        <v>0</v>
      </c>
      <c r="V138" s="30">
        <f t="shared" si="767"/>
        <v>0</v>
      </c>
      <c r="W138" s="30">
        <f t="shared" si="767"/>
        <v>13</v>
      </c>
      <c r="X138" s="30">
        <f t="shared" si="767"/>
        <v>12</v>
      </c>
      <c r="Y138" s="132">
        <f t="shared" si="767"/>
        <v>0</v>
      </c>
      <c r="Z138" s="132">
        <f t="shared" si="767"/>
        <v>0</v>
      </c>
      <c r="AA138" s="132">
        <f t="shared" si="767"/>
        <v>0</v>
      </c>
      <c r="AB138" s="132">
        <f t="shared" si="767"/>
        <v>0</v>
      </c>
      <c r="AC138" s="132">
        <f t="shared" si="767"/>
        <v>1</v>
      </c>
      <c r="AD138" s="30">
        <f t="shared" si="767"/>
        <v>1</v>
      </c>
      <c r="AE138" s="30">
        <f t="shared" si="767"/>
        <v>20</v>
      </c>
      <c r="AF138" s="30">
        <f t="shared" si="767"/>
        <v>20</v>
      </c>
      <c r="AG138" s="132">
        <f t="shared" si="767"/>
        <v>0</v>
      </c>
      <c r="AH138" s="132">
        <f t="shared" si="767"/>
        <v>0</v>
      </c>
      <c r="AI138" s="132">
        <f t="shared" si="767"/>
        <v>0</v>
      </c>
      <c r="AJ138" s="132">
        <f t="shared" si="767"/>
        <v>0</v>
      </c>
      <c r="AK138" s="132">
        <f t="shared" si="767"/>
        <v>0</v>
      </c>
      <c r="AL138" s="30">
        <f t="shared" si="767"/>
        <v>0</v>
      </c>
      <c r="AM138" s="30">
        <f t="shared" ref="AM138:BR138" si="768">SUM(AM97:AM137)</f>
        <v>19</v>
      </c>
      <c r="AN138" s="30">
        <f t="shared" si="768"/>
        <v>19</v>
      </c>
      <c r="AO138" s="132">
        <f t="shared" si="768"/>
        <v>0</v>
      </c>
      <c r="AP138" s="132">
        <f t="shared" si="768"/>
        <v>0</v>
      </c>
      <c r="AQ138" s="132">
        <f t="shared" si="768"/>
        <v>0</v>
      </c>
      <c r="AR138" s="132">
        <f t="shared" si="768"/>
        <v>0</v>
      </c>
      <c r="AS138" s="132">
        <f t="shared" si="768"/>
        <v>0</v>
      </c>
      <c r="AT138" s="30">
        <f t="shared" si="768"/>
        <v>0</v>
      </c>
      <c r="AU138" s="30">
        <f t="shared" si="768"/>
        <v>14</v>
      </c>
      <c r="AV138" s="30">
        <f t="shared" si="768"/>
        <v>14</v>
      </c>
      <c r="AW138" s="132">
        <f t="shared" si="768"/>
        <v>0</v>
      </c>
      <c r="AX138" s="132">
        <f t="shared" si="768"/>
        <v>0</v>
      </c>
      <c r="AY138" s="132">
        <f t="shared" si="768"/>
        <v>0</v>
      </c>
      <c r="AZ138" s="132">
        <f t="shared" si="768"/>
        <v>0</v>
      </c>
      <c r="BA138" s="132">
        <f t="shared" si="768"/>
        <v>0</v>
      </c>
      <c r="BB138" s="30">
        <f t="shared" si="768"/>
        <v>0</v>
      </c>
      <c r="BC138" s="30">
        <f t="shared" si="768"/>
        <v>54</v>
      </c>
      <c r="BD138" s="30">
        <f t="shared" si="768"/>
        <v>51</v>
      </c>
      <c r="BE138" s="132">
        <f t="shared" si="768"/>
        <v>0</v>
      </c>
      <c r="BF138" s="132">
        <f t="shared" si="768"/>
        <v>0</v>
      </c>
      <c r="BG138" s="132">
        <f t="shared" si="768"/>
        <v>0</v>
      </c>
      <c r="BH138" s="132">
        <f t="shared" si="768"/>
        <v>0</v>
      </c>
      <c r="BI138" s="132">
        <f t="shared" si="768"/>
        <v>3</v>
      </c>
      <c r="BJ138" s="30">
        <f t="shared" si="768"/>
        <v>3</v>
      </c>
      <c r="BK138" s="30">
        <f t="shared" si="768"/>
        <v>55</v>
      </c>
      <c r="BL138" s="30">
        <f t="shared" si="768"/>
        <v>55</v>
      </c>
      <c r="BM138" s="132">
        <f t="shared" si="768"/>
        <v>0</v>
      </c>
      <c r="BN138" s="132">
        <f t="shared" si="768"/>
        <v>0</v>
      </c>
      <c r="BO138" s="132">
        <f t="shared" si="768"/>
        <v>0</v>
      </c>
      <c r="BP138" s="132">
        <f t="shared" si="768"/>
        <v>0</v>
      </c>
      <c r="BQ138" s="132">
        <f t="shared" si="768"/>
        <v>0</v>
      </c>
      <c r="BR138" s="30">
        <f t="shared" si="768"/>
        <v>0</v>
      </c>
      <c r="BS138" s="213">
        <f t="shared" si="738"/>
        <v>3</v>
      </c>
    </row>
    <row r="139" spans="1:72" ht="30" customHeight="1" thickTop="1" thickBot="1" x14ac:dyDescent="0.3">
      <c r="A139" s="387" t="s">
        <v>224</v>
      </c>
      <c r="B139" s="388"/>
      <c r="C139" s="170"/>
      <c r="D139" s="170"/>
      <c r="E139" s="180"/>
      <c r="F139" s="61" t="s">
        <v>33</v>
      </c>
      <c r="G139" s="62">
        <f t="shared" ref="G139:AL139" si="769">SUM(G96,G138)</f>
        <v>22</v>
      </c>
      <c r="H139" s="63">
        <f t="shared" si="769"/>
        <v>20</v>
      </c>
      <c r="I139" s="133">
        <f t="shared" si="769"/>
        <v>0</v>
      </c>
      <c r="J139" s="133">
        <f t="shared" si="769"/>
        <v>0</v>
      </c>
      <c r="K139" s="133">
        <f t="shared" si="769"/>
        <v>0</v>
      </c>
      <c r="L139" s="133">
        <f t="shared" si="769"/>
        <v>0</v>
      </c>
      <c r="M139" s="133">
        <f t="shared" si="769"/>
        <v>2</v>
      </c>
      <c r="N139" s="63">
        <f t="shared" si="769"/>
        <v>2</v>
      </c>
      <c r="O139" s="63">
        <f t="shared" si="769"/>
        <v>21</v>
      </c>
      <c r="P139" s="63">
        <f t="shared" si="769"/>
        <v>21</v>
      </c>
      <c r="Q139" s="133">
        <f t="shared" si="769"/>
        <v>0</v>
      </c>
      <c r="R139" s="133">
        <f t="shared" si="769"/>
        <v>0</v>
      </c>
      <c r="S139" s="133">
        <f t="shared" si="769"/>
        <v>0</v>
      </c>
      <c r="T139" s="133">
        <f t="shared" si="769"/>
        <v>0</v>
      </c>
      <c r="U139" s="133">
        <f t="shared" si="769"/>
        <v>0</v>
      </c>
      <c r="V139" s="63">
        <f t="shared" si="769"/>
        <v>0</v>
      </c>
      <c r="W139" s="63">
        <f t="shared" si="769"/>
        <v>13</v>
      </c>
      <c r="X139" s="63">
        <f t="shared" si="769"/>
        <v>12</v>
      </c>
      <c r="Y139" s="133">
        <f t="shared" si="769"/>
        <v>0</v>
      </c>
      <c r="Z139" s="133">
        <f t="shared" si="769"/>
        <v>0</v>
      </c>
      <c r="AA139" s="133">
        <f t="shared" si="769"/>
        <v>0</v>
      </c>
      <c r="AB139" s="133">
        <f t="shared" si="769"/>
        <v>0</v>
      </c>
      <c r="AC139" s="133">
        <f t="shared" si="769"/>
        <v>1</v>
      </c>
      <c r="AD139" s="63">
        <f t="shared" si="769"/>
        <v>1</v>
      </c>
      <c r="AE139" s="63">
        <f t="shared" si="769"/>
        <v>20</v>
      </c>
      <c r="AF139" s="63">
        <f t="shared" si="769"/>
        <v>20</v>
      </c>
      <c r="AG139" s="133">
        <f t="shared" si="769"/>
        <v>0</v>
      </c>
      <c r="AH139" s="133">
        <f t="shared" si="769"/>
        <v>0</v>
      </c>
      <c r="AI139" s="133">
        <f t="shared" si="769"/>
        <v>0</v>
      </c>
      <c r="AJ139" s="133">
        <f t="shared" si="769"/>
        <v>0</v>
      </c>
      <c r="AK139" s="133">
        <f t="shared" si="769"/>
        <v>0</v>
      </c>
      <c r="AL139" s="63">
        <f t="shared" si="769"/>
        <v>0</v>
      </c>
      <c r="AM139" s="63">
        <f t="shared" ref="AM139:BR139" si="770">SUM(AM96,AM138)</f>
        <v>19</v>
      </c>
      <c r="AN139" s="63">
        <f t="shared" si="770"/>
        <v>19</v>
      </c>
      <c r="AO139" s="133">
        <f t="shared" si="770"/>
        <v>0</v>
      </c>
      <c r="AP139" s="133">
        <f t="shared" si="770"/>
        <v>0</v>
      </c>
      <c r="AQ139" s="133">
        <f t="shared" si="770"/>
        <v>0</v>
      </c>
      <c r="AR139" s="133">
        <f t="shared" si="770"/>
        <v>0</v>
      </c>
      <c r="AS139" s="133">
        <f t="shared" si="770"/>
        <v>0</v>
      </c>
      <c r="AT139" s="63">
        <f t="shared" si="770"/>
        <v>0</v>
      </c>
      <c r="AU139" s="63">
        <f t="shared" si="770"/>
        <v>14</v>
      </c>
      <c r="AV139" s="63">
        <f t="shared" si="770"/>
        <v>14</v>
      </c>
      <c r="AW139" s="63">
        <f t="shared" si="770"/>
        <v>0</v>
      </c>
      <c r="AX139" s="63">
        <f t="shared" si="770"/>
        <v>0</v>
      </c>
      <c r="AY139" s="63">
        <f t="shared" si="770"/>
        <v>0</v>
      </c>
      <c r="AZ139" s="63">
        <f t="shared" si="770"/>
        <v>0</v>
      </c>
      <c r="BA139" s="63">
        <f t="shared" si="770"/>
        <v>0</v>
      </c>
      <c r="BB139" s="63">
        <f t="shared" si="770"/>
        <v>0</v>
      </c>
      <c r="BC139" s="63">
        <f t="shared" si="770"/>
        <v>54</v>
      </c>
      <c r="BD139" s="63">
        <f t="shared" si="770"/>
        <v>51</v>
      </c>
      <c r="BE139" s="133">
        <f t="shared" si="770"/>
        <v>0</v>
      </c>
      <c r="BF139" s="133">
        <f t="shared" si="770"/>
        <v>0</v>
      </c>
      <c r="BG139" s="133">
        <f t="shared" si="770"/>
        <v>0</v>
      </c>
      <c r="BH139" s="133">
        <f t="shared" si="770"/>
        <v>0</v>
      </c>
      <c r="BI139" s="133">
        <f t="shared" si="770"/>
        <v>3</v>
      </c>
      <c r="BJ139" s="63">
        <f t="shared" si="770"/>
        <v>3</v>
      </c>
      <c r="BK139" s="63">
        <f t="shared" si="770"/>
        <v>55</v>
      </c>
      <c r="BL139" s="63">
        <f t="shared" si="770"/>
        <v>55</v>
      </c>
      <c r="BM139" s="133">
        <f t="shared" si="770"/>
        <v>0</v>
      </c>
      <c r="BN139" s="133">
        <f t="shared" si="770"/>
        <v>0</v>
      </c>
      <c r="BO139" s="133">
        <f t="shared" si="770"/>
        <v>0</v>
      </c>
      <c r="BP139" s="133">
        <f t="shared" si="770"/>
        <v>0</v>
      </c>
      <c r="BQ139" s="133">
        <f t="shared" si="770"/>
        <v>0</v>
      </c>
      <c r="BR139" s="63">
        <f t="shared" si="770"/>
        <v>0</v>
      </c>
      <c r="BS139" s="213">
        <f t="shared" si="738"/>
        <v>3</v>
      </c>
    </row>
    <row r="140" spans="1:72" ht="30" customHeight="1" thickBot="1" x14ac:dyDescent="0.3">
      <c r="F140" s="464" t="s">
        <v>31</v>
      </c>
      <c r="G140" s="64" t="s">
        <v>22</v>
      </c>
      <c r="H140" s="413" t="s">
        <v>25</v>
      </c>
      <c r="I140" s="411">
        <v>100</v>
      </c>
      <c r="J140" s="411"/>
      <c r="K140" s="399" t="s">
        <v>26</v>
      </c>
      <c r="L140" s="401">
        <f>+H139/G139</f>
        <v>0.90909090909090906</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0.92307692307692313</v>
      </c>
      <c r="AC140" s="67"/>
      <c r="AD140" s="68"/>
      <c r="AE140" s="64" t="s">
        <v>22</v>
      </c>
      <c r="AF140" s="413" t="s">
        <v>25</v>
      </c>
      <c r="AG140" s="411">
        <v>100</v>
      </c>
      <c r="AH140" s="411"/>
      <c r="AI140" s="399" t="s">
        <v>26</v>
      </c>
      <c r="AJ140" s="401">
        <f>+AF139/AE139</f>
        <v>1</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0.94444444444444442</v>
      </c>
      <c r="BI140" s="67"/>
      <c r="BJ140" s="69"/>
      <c r="BK140" s="64" t="s">
        <v>22</v>
      </c>
      <c r="BL140" s="413" t="s">
        <v>25</v>
      </c>
      <c r="BM140" s="411">
        <v>100</v>
      </c>
      <c r="BN140" s="411"/>
      <c r="BO140" s="399" t="s">
        <v>26</v>
      </c>
      <c r="BP140" s="401">
        <f>+BL139/BK139</f>
        <v>1</v>
      </c>
      <c r="BQ140" s="67"/>
      <c r="BR140" s="69"/>
    </row>
    <row r="141" spans="1:72" ht="30" customHeight="1" thickBot="1" x14ac:dyDescent="0.3">
      <c r="F141" s="465"/>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4" t="s">
        <v>32</v>
      </c>
      <c r="G142" s="75" t="s">
        <v>27</v>
      </c>
      <c r="H142" s="420" t="s">
        <v>25</v>
      </c>
      <c r="I142" s="411">
        <v>100</v>
      </c>
      <c r="J142" s="411"/>
      <c r="K142" s="399" t="s">
        <v>26</v>
      </c>
      <c r="L142" s="444">
        <f>+N139/G139</f>
        <v>9.0909090909090912E-2</v>
      </c>
      <c r="M142" s="76"/>
      <c r="N142" s="77"/>
      <c r="O142" s="75" t="s">
        <v>27</v>
      </c>
      <c r="P142" s="420" t="s">
        <v>25</v>
      </c>
      <c r="Q142" s="411">
        <v>100</v>
      </c>
      <c r="R142" s="411"/>
      <c r="S142" s="399" t="s">
        <v>26</v>
      </c>
      <c r="T142" s="444">
        <f>+V139/O139</f>
        <v>0</v>
      </c>
      <c r="U142" s="76"/>
      <c r="V142" s="77"/>
      <c r="W142" s="75" t="s">
        <v>27</v>
      </c>
      <c r="X142" s="420" t="s">
        <v>25</v>
      </c>
      <c r="Y142" s="411">
        <v>100</v>
      </c>
      <c r="Z142" s="411"/>
      <c r="AA142" s="399" t="s">
        <v>26</v>
      </c>
      <c r="AB142" s="401">
        <f>+AD139/W139</f>
        <v>7.6923076923076927E-2</v>
      </c>
      <c r="AC142" s="76"/>
      <c r="AD142" s="77"/>
      <c r="AE142" s="75" t="s">
        <v>27</v>
      </c>
      <c r="AF142" s="420" t="s">
        <v>25</v>
      </c>
      <c r="AG142" s="411">
        <v>100</v>
      </c>
      <c r="AH142" s="411"/>
      <c r="AI142" s="399" t="s">
        <v>26</v>
      </c>
      <c r="AJ142" s="401">
        <f>+AL139/AE139</f>
        <v>0</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5.5555555555555552E-2</v>
      </c>
      <c r="BI142" s="76"/>
      <c r="BJ142" s="77"/>
      <c r="BK142" s="75" t="s">
        <v>27</v>
      </c>
      <c r="BL142" s="420" t="s">
        <v>25</v>
      </c>
      <c r="BM142" s="411">
        <v>100</v>
      </c>
      <c r="BN142" s="411"/>
      <c r="BO142" s="399" t="s">
        <v>26</v>
      </c>
      <c r="BP142" s="401">
        <f>+BR139/BK139</f>
        <v>0</v>
      </c>
      <c r="BQ142" s="76"/>
      <c r="BR142" s="77"/>
    </row>
    <row r="143" spans="1:72" ht="30" customHeight="1" thickBot="1" x14ac:dyDescent="0.3">
      <c r="F143" s="465"/>
      <c r="G143" s="70" t="s">
        <v>21</v>
      </c>
      <c r="H143" s="421"/>
      <c r="I143" s="412"/>
      <c r="J143" s="412"/>
      <c r="K143" s="400"/>
      <c r="L143" s="445"/>
      <c r="M143" s="73"/>
      <c r="N143" s="74"/>
      <c r="O143" s="70" t="s">
        <v>21</v>
      </c>
      <c r="P143" s="421"/>
      <c r="Q143" s="412"/>
      <c r="R143" s="412"/>
      <c r="S143" s="400"/>
      <c r="T143" s="445"/>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6"/>
      <c r="BE146" s="441"/>
      <c r="BF146" s="441"/>
      <c r="BG146" s="442"/>
      <c r="BH146" s="443"/>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39" t="s">
        <v>226</v>
      </c>
      <c r="AD147" s="439"/>
      <c r="AE147" s="439"/>
      <c r="AF147" s="439"/>
      <c r="AG147" s="439"/>
      <c r="AH147" s="439"/>
      <c r="AI147" s="439"/>
      <c r="AJ147" s="439"/>
      <c r="AK147" s="439"/>
      <c r="AL147" s="439"/>
      <c r="AM147" s="439"/>
      <c r="AN147" s="439"/>
      <c r="AO147" s="439"/>
      <c r="AP147" s="439"/>
      <c r="AQ147" s="180"/>
      <c r="BC147" s="165"/>
      <c r="BD147" s="466"/>
      <c r="BE147" s="441"/>
      <c r="BF147" s="441"/>
      <c r="BG147" s="442"/>
      <c r="BH147" s="443"/>
    </row>
    <row r="148" spans="1:64" ht="21" customHeight="1" x14ac:dyDescent="0.25">
      <c r="Q148" s="180"/>
      <c r="R148" s="180"/>
      <c r="S148" s="180"/>
      <c r="T148" s="180"/>
      <c r="U148" s="180"/>
      <c r="V148" s="180"/>
      <c r="W148" s="180"/>
      <c r="X148" s="180"/>
      <c r="Y148" s="180"/>
      <c r="Z148" s="180"/>
      <c r="AA148" s="180"/>
      <c r="AB148" s="180"/>
      <c r="AC148" s="370" t="s">
        <v>227</v>
      </c>
      <c r="AD148" s="370"/>
      <c r="AE148" s="370"/>
      <c r="AF148" s="370"/>
      <c r="AG148" s="370"/>
      <c r="AH148" s="370"/>
      <c r="AI148" s="370"/>
      <c r="AJ148" s="370"/>
      <c r="AK148" s="370"/>
      <c r="AL148" s="370"/>
      <c r="AM148" s="370"/>
      <c r="AN148" s="370"/>
      <c r="AO148" s="370"/>
      <c r="AP148" s="370"/>
      <c r="AQ148" s="180"/>
      <c r="BC148" s="165"/>
      <c r="BD148" s="440"/>
      <c r="BE148" s="441"/>
      <c r="BF148" s="441"/>
      <c r="BG148" s="442"/>
      <c r="BH148" s="443"/>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0"/>
      <c r="BE149" s="441"/>
      <c r="BF149" s="441"/>
      <c r="BG149" s="442"/>
      <c r="BH149" s="443"/>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369" t="s">
        <v>228</v>
      </c>
      <c r="AD151" s="369"/>
      <c r="AE151" s="369"/>
      <c r="AF151" s="369"/>
      <c r="AG151" s="369"/>
      <c r="AH151" s="369"/>
      <c r="AI151" s="369"/>
      <c r="AJ151" s="369"/>
      <c r="AK151" s="369"/>
      <c r="AL151" s="369"/>
      <c r="AM151" s="369"/>
      <c r="AN151" s="369"/>
      <c r="AO151" s="369"/>
      <c r="AP151" s="369"/>
      <c r="AQ151" s="180"/>
    </row>
    <row r="152" spans="1:64" x14ac:dyDescent="0.25">
      <c r="Q152" s="180"/>
      <c r="R152" s="180"/>
      <c r="S152" s="180"/>
      <c r="T152" s="180"/>
      <c r="U152" s="180"/>
      <c r="V152" s="180"/>
      <c r="W152" s="180"/>
      <c r="X152" s="180"/>
      <c r="Y152" s="180"/>
      <c r="Z152" s="180"/>
      <c r="AA152" s="180"/>
      <c r="AB152" s="180"/>
      <c r="AC152" s="370" t="s">
        <v>229</v>
      </c>
      <c r="AD152" s="370"/>
      <c r="AE152" s="370"/>
      <c r="AF152" s="370"/>
      <c r="AG152" s="370"/>
      <c r="AH152" s="370"/>
      <c r="AI152" s="370"/>
      <c r="AJ152" s="370"/>
      <c r="AK152" s="370"/>
      <c r="AL152" s="370"/>
      <c r="AM152" s="370"/>
      <c r="AN152" s="370"/>
      <c r="AO152" s="370"/>
      <c r="AP152" s="370"/>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2024-07-17T09:17:00Z</dcterms:modified>
</cp:coreProperties>
</file>